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ie\Desktop\Website Data\"/>
    </mc:Choice>
  </mc:AlternateContent>
  <xr:revisionPtr revIDLastSave="0" documentId="13_ncr:1_{EF2C3358-F1BD-4D80-87D2-4CF558C8BF25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020 Debt Data" sheetId="2" r:id="rId1"/>
  </sheets>
  <externalReferences>
    <externalReference r:id="rId2"/>
    <externalReference r:id="rId3"/>
    <externalReference r:id="rId4"/>
  </externalReferences>
  <definedNames>
    <definedName name="___SH2" localSheetId="0">#REF!</definedName>
    <definedName name="___SH2">#REF!</definedName>
    <definedName name="__SH2" localSheetId="0">#REF!</definedName>
    <definedName name="__SH2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H2" localSheetId="0">#REF!</definedName>
    <definedName name="_SH2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ddress" localSheetId="0">#REF!</definedName>
    <definedName name="Address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POSIT" localSheetId="0">#REF!</definedName>
    <definedName name="DEPOSIT">#REF!</definedName>
    <definedName name="DevPartner">[1]Validation!$B$3:$B$61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ext" localSheetId="0">#REF!</definedName>
    <definedName name="ext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IFTYLARGE" localSheetId="0">#REF!</definedName>
    <definedName name="FIFTYLARGE">#REF!</definedName>
    <definedName name="fr" localSheetId="0">#REF!</definedName>
    <definedName name="fr">#REF!</definedName>
    <definedName name="HiddenRows" localSheetId="0" hidden="1">#REF!</definedName>
    <definedName name="HiddenRows" hidden="1">#REF!</definedName>
    <definedName name="latest1998" localSheetId="0">#REF!</definedName>
    <definedName name="latest1998">#REF!</definedName>
    <definedName name="LOANS" localSheetId="0">#REF!</definedName>
    <definedName name="LOANS">#REF!</definedName>
    <definedName name="MDA">[1]Validation!$A$3:$A$40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OWNERSHIP" localSheetId="0">#REF!</definedName>
    <definedName name="OWNERSHIP">#REF!</definedName>
    <definedName name="Phone" localSheetId="0">#REF!</definedName>
    <definedName name="Phone">#REF!</definedName>
    <definedName name="print" localSheetId="0">#REF!</definedName>
    <definedName name="print">#REF!</definedName>
    <definedName name="_xlnm.Print_Area" localSheetId="0">'2020 Debt Data'!$A$1:$M$91</definedName>
    <definedName name="_xlnm.Print_Area">#REF!</definedName>
    <definedName name="PRINT_AREA_MI" localSheetId="0">#REF!</definedName>
    <definedName name="PRINT_AREA_MI">#REF!</definedName>
    <definedName name="Print_Areaq56" localSheetId="0">#REF!</definedName>
    <definedName name="Print_Areaq56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ing" localSheetId="0">#REF!</definedName>
    <definedName name="Printing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RD" localSheetId="0">[2]BSD5!#REF!</definedName>
    <definedName name="RD">[2]BSD5!#REF!</definedName>
    <definedName name="SHEET1" localSheetId="0">#REF!</definedName>
    <definedName name="SHEET1">#REF!</definedName>
    <definedName name="SHEET2A" localSheetId="0">#REF!</definedName>
    <definedName name="SHEET2A">#REF!</definedName>
    <definedName name="SHEET2B" localSheetId="0">#REF!</definedName>
    <definedName name="SHEET2B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IXBBREAKDOWN" localSheetId="0">#REF!</definedName>
    <definedName name="SIXBBREAKDOWN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able" localSheetId="0">#REF!</definedName>
    <definedName name="table">#REF!</definedName>
    <definedName name="tbl_ProdInfo" localSheetId="0" hidden="1">#REF!</definedName>
    <definedName name="tbl_ProdInfo" hidden="1">#REF!</definedName>
    <definedName name="ttbl" localSheetId="0">#REF!</definedName>
    <definedName name="ttbl">#REF!</definedName>
    <definedName name="TWENTYLARGEST" localSheetId="0">#REF!</definedName>
    <definedName name="TWENTYLARGEST">#REF!</definedName>
    <definedName name="Z_0CC3483B_CCC2_4439_B652_911CBAEC7E20_.wvu.Cols" localSheetId="0" hidden="1">'2020 Debt Data'!#REF!,'2020 Debt Data'!#REF!,'2020 Debt Data'!#REF!,'2020 Debt Data'!#REF!,'2020 Debt Data'!#REF!,'2020 Debt Data'!#REF!,'2020 Debt Data'!#REF!</definedName>
    <definedName name="Z_0CC3483B_CCC2_4439_B652_911CBAEC7E20_.wvu.PrintArea" localSheetId="0" hidden="1">'2020 Debt Data'!$A$24:$A$79</definedName>
    <definedName name="Z_0CC3483B_CCC2_4439_B652_911CBAEC7E20_.wvu.Rows" localSheetId="0" hidden="1">'2020 Debt Data'!#REF!</definedName>
    <definedName name="Zip" localSheetId="0">#REF!</definedName>
    <definedName name="Zi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2" l="1"/>
  <c r="D95" i="2"/>
  <c r="E95" i="2"/>
  <c r="F95" i="2"/>
  <c r="G95" i="2"/>
  <c r="H95" i="2"/>
  <c r="I95" i="2"/>
  <c r="J95" i="2"/>
  <c r="K95" i="2"/>
  <c r="L95" i="2"/>
  <c r="M95" i="2"/>
  <c r="B95" i="2"/>
  <c r="C89" i="2"/>
  <c r="D89" i="2"/>
  <c r="E89" i="2"/>
  <c r="F89" i="2"/>
  <c r="G89" i="2"/>
  <c r="H89" i="2"/>
  <c r="I89" i="2"/>
  <c r="J89" i="2"/>
  <c r="K89" i="2"/>
  <c r="L89" i="2"/>
  <c r="M89" i="2"/>
  <c r="C90" i="2"/>
  <c r="D90" i="2"/>
  <c r="E90" i="2"/>
  <c r="F90" i="2"/>
  <c r="G90" i="2"/>
  <c r="H90" i="2"/>
  <c r="I90" i="2"/>
  <c r="J90" i="2"/>
  <c r="K90" i="2"/>
  <c r="L90" i="2"/>
  <c r="M90" i="2"/>
  <c r="D88" i="2"/>
  <c r="E88" i="2"/>
  <c r="F88" i="2"/>
  <c r="G88" i="2"/>
  <c r="H88" i="2"/>
  <c r="I88" i="2"/>
  <c r="J88" i="2"/>
  <c r="K88" i="2"/>
  <c r="L88" i="2"/>
  <c r="M88" i="2"/>
  <c r="C88" i="2"/>
  <c r="B88" i="2"/>
  <c r="B89" i="2"/>
  <c r="B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tc={4BB6E32C-7B72-4898-8E5E-DBB56A242694}</author>
  </authors>
  <commentList>
    <comment ref="B82" authorId="0" shapeId="0" xr:uid="{4BB6E32C-7B72-4898-8E5E-DBB56A242694}">
      <text>
        <t>[Threaded comment]
Your version of Excel allows you to read this threaded comment; however, any edits to it will get removed if the file is opened in a newer version of Excel. Learn more: https://go.microsoft.com/fwlink/?linkid=870924
Comment:
    Revised in April 2022</t>
      </text>
    </comment>
  </commentList>
</comments>
</file>

<file path=xl/sharedStrings.xml><?xml version="1.0" encoding="utf-8"?>
<sst xmlns="http://schemas.openxmlformats.org/spreadsheetml/2006/main" count="127" uniqueCount="91">
  <si>
    <t>DOMESTIC DEBT</t>
  </si>
  <si>
    <t>MATURITY (ORIGINAL)</t>
  </si>
  <si>
    <t>SHORT TERM</t>
  </si>
  <si>
    <t>LONG TERM</t>
  </si>
  <si>
    <t>CREDITOR CATEGORY</t>
  </si>
  <si>
    <t>MULTILATERAL</t>
  </si>
  <si>
    <t>BILATERAL</t>
  </si>
  <si>
    <t>EXPORT CREDITS</t>
  </si>
  <si>
    <t>COMMERCIAL</t>
  </si>
  <si>
    <t>OTHER</t>
  </si>
  <si>
    <t>INTERNATIONAL CAPITAL MARKET</t>
  </si>
  <si>
    <t>OTHER CONCESSIONAL</t>
  </si>
  <si>
    <t>Short-Term Instruments</t>
  </si>
  <si>
    <t>91-Day Treasury Bill</t>
  </si>
  <si>
    <t>182-Day Treasury Bill</t>
  </si>
  <si>
    <t>364-Day Bill</t>
  </si>
  <si>
    <t>1-Year Treasury Note</t>
  </si>
  <si>
    <t>Short-term Advance</t>
  </si>
  <si>
    <t>Medium-Term Instruments</t>
  </si>
  <si>
    <t>2-Year Treasury Note</t>
  </si>
  <si>
    <t>2-Year Floating Treasury Note</t>
  </si>
  <si>
    <t>2-Year Fixed Treasury Note</t>
  </si>
  <si>
    <t>2-Year USD Domestic Bond</t>
  </si>
  <si>
    <t>3-Year USD Domestic Bond</t>
  </si>
  <si>
    <t>5-Year USD Domestic Bond</t>
  </si>
  <si>
    <t>3-Year GGILBS</t>
  </si>
  <si>
    <t>3-Year Floating Rate Bond</t>
  </si>
  <si>
    <t>3-Year FloatingTreasury Note (SADA-UBA)</t>
  </si>
  <si>
    <t>3-Year Fixed Rate Bond</t>
  </si>
  <si>
    <t>3-Year Stock (SBG)</t>
  </si>
  <si>
    <t>3-Year Stock (SSNIT)</t>
  </si>
  <si>
    <t>4-Year GOG Bond</t>
  </si>
  <si>
    <t>5-Year GOG Bond</t>
  </si>
  <si>
    <t>5-Year Jubilee Bond</t>
  </si>
  <si>
    <t>6-Year Bond</t>
  </si>
  <si>
    <t>7-Year GoG Bond</t>
  </si>
  <si>
    <t>10-Year GoG Bond</t>
  </si>
  <si>
    <t>Long-Term Instruments</t>
  </si>
  <si>
    <t>15-Year GoG Bond</t>
  </si>
  <si>
    <t>20-Year GoG Bond</t>
  </si>
  <si>
    <t>Long-Term Govt Stock</t>
  </si>
  <si>
    <t>GoG Petroleum Financed Bonds</t>
  </si>
  <si>
    <t>TOR Bonds</t>
  </si>
  <si>
    <t>NPRA S TOCK</t>
  </si>
  <si>
    <t>Revaluation Stock</t>
  </si>
  <si>
    <t>Other Government Stock</t>
  </si>
  <si>
    <t>Telekom Malaysia Stocks</t>
  </si>
  <si>
    <t>Standard Loans</t>
  </si>
  <si>
    <t>TOTAL (A+B+C)</t>
  </si>
  <si>
    <t>A. BANKING SYSTEM</t>
  </si>
  <si>
    <t>BANK OF GHANA</t>
  </si>
  <si>
    <t>DEPOSIT MONEY BANKS</t>
  </si>
  <si>
    <t>B. NON-BANK SECTOR</t>
  </si>
  <si>
    <t>SSNIT</t>
  </si>
  <si>
    <t>INSURANCE CO.S</t>
  </si>
  <si>
    <t>NPRA</t>
  </si>
  <si>
    <t>OTHER HOLDERS</t>
  </si>
  <si>
    <t>C.FOREIGN SECTOR</t>
  </si>
  <si>
    <t>D. JUBILEE BOND</t>
  </si>
  <si>
    <t>E. OTHER STANDARD LOANS</t>
  </si>
  <si>
    <t>TOTAL</t>
  </si>
  <si>
    <t>Revised Nominal GDP (GH¢'MIL)</t>
  </si>
  <si>
    <t>External Debt in GHS mn</t>
  </si>
  <si>
    <t>Domestic Debt in GHS mn</t>
  </si>
  <si>
    <t>Public Debt in GHS mn</t>
  </si>
  <si>
    <t>GROSS EXTERNAL DEBT/GDP*</t>
  </si>
  <si>
    <t>GROSS DOMESTIC DEBT/GDP*</t>
  </si>
  <si>
    <t>GROSS PUBLIC DEBT/GDP*</t>
  </si>
  <si>
    <t>EXTERNAL DEBT</t>
  </si>
  <si>
    <t>TOTAL PUBLIC DEBT</t>
  </si>
  <si>
    <t>Financial Sector Bailout (FSB) in GHS mn</t>
  </si>
  <si>
    <t>Domestic Debt without FSB in GHS mn</t>
  </si>
  <si>
    <t>Public Debt without FSB in GHS mn</t>
  </si>
  <si>
    <t>GROSS PUBLIC DEBT WITHOUT FSB/GDP*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</si>
  <si>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</si>
  <si>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</si>
  <si>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</si>
  <si>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</si>
  <si>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</si>
  <si>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</si>
  <si>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</si>
  <si>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</si>
  <si>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</si>
  <si>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</si>
  <si>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</si>
  <si>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JAN-2020</t>
  </si>
  <si>
    <t>PUBLIC DEBT - 2020 (US$ MIL) - PROVISIONAL</t>
  </si>
  <si>
    <t>EXTERNAL DEBT STOCK - 2020 (US$ MIL)</t>
  </si>
  <si>
    <t>DOMESTIC DEBT STOCK - 2020 (US$ MIL)</t>
  </si>
  <si>
    <t>HOLDERS OF DOMESTIC DEBT - 2020 (US$ MIL)</t>
  </si>
  <si>
    <t>MEMORANDUM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</si>
</sst>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rgb="FFC0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43" fontId="1" fillId="0" borderId="0" xfId="1" applyFont="1" applyFill="1"/>
    <xf numFmtId="43" fontId="2" fillId="0" borderId="0" xfId="1" applyFont="1" applyFill="1"/>
    <xf numFmtId="43" fontId="2" fillId="0" borderId="0" xfId="3" applyNumberFormat="1" applyFont="1"/>
    <xf numFmtId="164" fontId="2" fillId="0" borderId="0" xfId="3" applyNumberFormat="1" applyFont="1"/>
    <xf numFmtId="164" fontId="1" fillId="0" borderId="0" xfId="4" applyFont="1" applyFill="1"/>
    <xf numFmtId="43" fontId="1" fillId="0" borderId="0" xfId="4" applyNumberFormat="1" applyFont="1" applyFill="1"/>
    <xf numFmtId="164" fontId="2" fillId="0" borderId="0" xfId="1" applyNumberFormat="1" applyFont="1" applyFill="1"/>
    <xf numFmtId="164" fontId="5" fillId="0" borderId="4" xfId="4" applyFont="1" applyFill="1" applyBorder="1"/>
    <xf numFmtId="0" fontId="5" fillId="0" borderId="0" xfId="3" applyFont="1"/>
    <xf numFmtId="0" fontId="5" fillId="0" borderId="0" xfId="0" applyFont="1"/>
    <xf numFmtId="43" fontId="1" fillId="0" borderId="0" xfId="0" applyNumberFormat="1" applyFont="1"/>
    <xf numFmtId="43" fontId="1" fillId="0" borderId="0" xfId="4" applyNumberFormat="1" applyFont="1" applyFill="1" applyAlignment="1">
      <alignment horizontal="right"/>
    </xf>
    <xf numFmtId="43" fontId="1" fillId="0" borderId="4" xfId="4" applyNumberFormat="1" applyFont="1" applyFill="1" applyBorder="1"/>
    <xf numFmtId="164" fontId="1" fillId="0" borderId="0" xfId="10" applyNumberFormat="1" applyFont="1" applyFill="1" applyAlignment="1">
      <alignment horizontal="right"/>
    </xf>
    <xf numFmtId="0" fontId="2" fillId="0" borderId="0" xfId="3" applyFont="1"/>
    <xf numFmtId="43" fontId="2" fillId="0" borderId="3" xfId="3" applyNumberFormat="1" applyFont="1" applyBorder="1"/>
    <xf numFmtId="49" fontId="2" fillId="0" borderId="0" xfId="3" applyNumberFormat="1" applyFont="1"/>
    <xf numFmtId="0" fontId="4" fillId="0" borderId="0" xfId="3" applyFont="1" applyAlignment="1">
      <alignment horizontal="center"/>
    </xf>
    <xf numFmtId="0" fontId="1" fillId="0" borderId="0" xfId="0" applyFont="1"/>
    <xf numFmtId="10" fontId="1" fillId="0" borderId="0" xfId="2" applyNumberFormat="1" applyFont="1" applyFill="1"/>
    <xf numFmtId="10" fontId="1" fillId="0" borderId="2" xfId="2" applyNumberFormat="1" applyFont="1" applyFill="1" applyBorder="1"/>
    <xf numFmtId="43" fontId="2" fillId="0" borderId="0" xfId="4" applyNumberFormat="1" applyFont="1" applyFill="1" applyAlignment="1">
      <alignment horizontal="right"/>
    </xf>
    <xf numFmtId="164" fontId="2" fillId="0" borderId="0" xfId="3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4" applyFont="1" applyFill="1" applyAlignment="1">
      <alignment horizontal="right"/>
    </xf>
    <xf numFmtId="43" fontId="7" fillId="0" borderId="0" xfId="1" applyFont="1" applyFill="1"/>
    <xf numFmtId="164" fontId="1" fillId="0" borderId="0" xfId="3" applyNumberFormat="1"/>
    <xf numFmtId="0" fontId="6" fillId="0" borderId="6" xfId="3" applyFont="1" applyBorder="1"/>
    <xf numFmtId="0" fontId="8" fillId="0" borderId="4" xfId="3" applyFont="1" applyBorder="1" applyAlignment="1">
      <alignment horizontal="center"/>
    </xf>
    <xf numFmtId="0" fontId="1" fillId="0" borderId="0" xfId="3"/>
    <xf numFmtId="0" fontId="2" fillId="0" borderId="6" xfId="3" applyFont="1" applyBorder="1"/>
    <xf numFmtId="0" fontId="2" fillId="0" borderId="1" xfId="3" applyFont="1" applyBorder="1"/>
    <xf numFmtId="0" fontId="2" fillId="2" borderId="6" xfId="3" applyFont="1" applyFill="1" applyBorder="1"/>
    <xf numFmtId="49" fontId="2" fillId="2" borderId="5" xfId="3" quotePrefix="1" applyNumberFormat="1" applyFont="1" applyFill="1" applyBorder="1" applyAlignment="1">
      <alignment horizontal="right"/>
    </xf>
    <xf numFmtId="0" fontId="1" fillId="0" borderId="6" xfId="3" applyBorder="1"/>
    <xf numFmtId="43" fontId="1" fillId="0" borderId="0" xfId="3" applyNumberFormat="1"/>
    <xf numFmtId="0" fontId="2" fillId="2" borderId="2" xfId="3" applyFont="1" applyFill="1" applyBorder="1" applyAlignment="1">
      <alignment horizontal="center"/>
    </xf>
    <xf numFmtId="49" fontId="2" fillId="2" borderId="2" xfId="3" quotePrefix="1" applyNumberFormat="1" applyFont="1" applyFill="1" applyBorder="1" applyAlignment="1">
      <alignment horizontal="right"/>
    </xf>
    <xf numFmtId="49" fontId="2" fillId="0" borderId="0" xfId="3" quotePrefix="1" applyNumberFormat="1" applyFont="1" applyAlignment="1">
      <alignment horizontal="right"/>
    </xf>
    <xf numFmtId="43" fontId="1" fillId="0" borderId="0" xfId="4" applyNumberFormat="1" applyFont="1" applyFill="1" applyBorder="1"/>
    <xf numFmtId="0" fontId="1" fillId="0" borderId="6" xfId="3" applyBorder="1" applyAlignment="1">
      <alignment horizontal="left" indent="2"/>
    </xf>
    <xf numFmtId="0" fontId="2" fillId="2" borderId="0" xfId="3" applyFont="1" applyFill="1" applyAlignment="1">
      <alignment horizontal="center"/>
    </xf>
    <xf numFmtId="0" fontId="5" fillId="0" borderId="6" xfId="3" applyFont="1" applyBorder="1"/>
    <xf numFmtId="0" fontId="1" fillId="0" borderId="6" xfId="0" applyFont="1" applyBorder="1"/>
    <xf numFmtId="0" fontId="7" fillId="0" borderId="6" xfId="3" applyFont="1" applyBorder="1"/>
    <xf numFmtId="10" fontId="1" fillId="0" borderId="0" xfId="3" applyNumberFormat="1"/>
  </cellXfs>
  <cellStyles count="12">
    <cellStyle name="Comma" xfId="1" builtinId="3"/>
    <cellStyle name="Comma 2" xfId="8" xr:uid="{00000000-0005-0000-0000-000001000000}"/>
    <cellStyle name="Comma 2 4" xfId="5" xr:uid="{00000000-0005-0000-0000-000002000000}"/>
    <cellStyle name="Comma 3 2" xfId="4" xr:uid="{00000000-0005-0000-0000-000003000000}"/>
    <cellStyle name="Comma 3 2 2" xfId="9" xr:uid="{00000000-0005-0000-0000-000004000000}"/>
    <cellStyle name="Comma 5" xfId="7" xr:uid="{00000000-0005-0000-0000-000005000000}"/>
    <cellStyle name="Comma 5 2" xfId="11" xr:uid="{00000000-0005-0000-0000-000006000000}"/>
    <cellStyle name="Comma_PUBLIC DEBT IMF" xfId="10" xr:uid="{00000000-0005-0000-0000-000007000000}"/>
    <cellStyle name="Normal" xfId="0" builtinId="0"/>
    <cellStyle name="Normal 2 2" xfId="3" xr:uid="{00000000-0005-0000-0000-000009000000}"/>
    <cellStyle name="Percent" xfId="2" builtinId="5"/>
    <cellStyle name="Percent 2 2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.ADMD-B6894C723D\Desktop\2009%20Budget%20Folder\final\2008%20Quarterly%20Disbursement%20Performance%2009-01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for%20the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README!"/>
      <sheetName val="Summary"/>
      <sheetName val="Details"/>
      <sheetName val="Pivot Data"/>
      <sheetName val="Sheet1"/>
      <sheetName val="Pivot_Data"/>
      <sheetName val="Pivot_Data1"/>
    </sheetNames>
    <sheetDataSet>
      <sheetData sheetId="0">
        <row r="3">
          <cell r="A3" t="str">
            <v>Ministry of Food and Agriculture</v>
          </cell>
          <cell r="B3" t="str">
            <v>IDA</v>
          </cell>
        </row>
        <row r="4">
          <cell r="A4" t="str">
            <v>Ministry of Lands, Forestry and Mines</v>
          </cell>
          <cell r="B4" t="str">
            <v>ADF</v>
          </cell>
        </row>
        <row r="5">
          <cell r="A5" t="str">
            <v>Ministry of Trade, Industry PSD and PSI</v>
          </cell>
          <cell r="B5" t="str">
            <v>EU</v>
          </cell>
        </row>
        <row r="6">
          <cell r="A6" t="str">
            <v>Ministry of Tourism and Diasporan Relations</v>
          </cell>
          <cell r="B6" t="str">
            <v>Nordic Development Fund</v>
          </cell>
        </row>
        <row r="7">
          <cell r="A7" t="str">
            <v>Ministry of Energy</v>
          </cell>
          <cell r="B7" t="str">
            <v>FAO</v>
          </cell>
        </row>
        <row r="8">
          <cell r="A8" t="str">
            <v>Ministry of Water Resources, Works and Housing</v>
          </cell>
          <cell r="B8" t="str">
            <v>IFAD</v>
          </cell>
        </row>
        <row r="9">
          <cell r="A9" t="str">
            <v>Ministry of Transport</v>
          </cell>
          <cell r="B9" t="str">
            <v>ILO</v>
          </cell>
        </row>
        <row r="10">
          <cell r="A10" t="str">
            <v>Ministry of Communications</v>
          </cell>
          <cell r="B10" t="str">
            <v>IOM</v>
          </cell>
        </row>
        <row r="11">
          <cell r="A11" t="str">
            <v>Ministry of Harbours and Railways</v>
          </cell>
          <cell r="B11" t="str">
            <v>UNAIDS</v>
          </cell>
        </row>
        <row r="12">
          <cell r="A12" t="str">
            <v>Ministry of Fisheries</v>
          </cell>
          <cell r="B12" t="str">
            <v>UNESCO</v>
          </cell>
        </row>
        <row r="13">
          <cell r="A13" t="str">
            <v>Ministry of Aviation</v>
          </cell>
          <cell r="B13" t="str">
            <v>UNFPA</v>
          </cell>
        </row>
        <row r="14">
          <cell r="A14" t="str">
            <v>Ministry of Education, Science and Sports</v>
          </cell>
          <cell r="B14" t="str">
            <v>UNICEF</v>
          </cell>
        </row>
        <row r="15">
          <cell r="A15" t="str">
            <v>Ministry of Manpower, Youth and Employment</v>
          </cell>
          <cell r="B15" t="str">
            <v>UNIDO</v>
          </cell>
        </row>
        <row r="16">
          <cell r="A16" t="str">
            <v>Ministry of Health</v>
          </cell>
          <cell r="B16" t="str">
            <v>UNDP</v>
          </cell>
        </row>
        <row r="17">
          <cell r="A17" t="str">
            <v>Ministry of Women and Children's Affairs</v>
          </cell>
          <cell r="B17" t="str">
            <v>WFP</v>
          </cell>
        </row>
        <row r="18">
          <cell r="A18" t="str">
            <v>Office of the Government Machinery</v>
          </cell>
          <cell r="B18" t="str">
            <v>WHO</v>
          </cell>
        </row>
        <row r="19">
          <cell r="A19" t="str">
            <v>Ministry of Parliamentary Affairs</v>
          </cell>
          <cell r="B19" t="str">
            <v>Global Fund</v>
          </cell>
        </row>
        <row r="20">
          <cell r="A20" t="str">
            <v>Office of Parliament</v>
          </cell>
          <cell r="B20" t="str">
            <v>GAVI</v>
          </cell>
        </row>
        <row r="21">
          <cell r="A21" t="str">
            <v>Audit Service</v>
          </cell>
          <cell r="B21" t="str">
            <v>Austria</v>
          </cell>
        </row>
        <row r="22">
          <cell r="A22" t="str">
            <v>Public Services Commission</v>
          </cell>
          <cell r="B22" t="str">
            <v>Belgium</v>
          </cell>
        </row>
        <row r="23">
          <cell r="A23" t="str">
            <v>District Assemblies Common Fund</v>
          </cell>
          <cell r="B23" t="str">
            <v>Canada</v>
          </cell>
        </row>
        <row r="24">
          <cell r="A24" t="str">
            <v>Electoral Commission</v>
          </cell>
          <cell r="B24" t="str">
            <v>Denmark</v>
          </cell>
        </row>
        <row r="25">
          <cell r="A25" t="str">
            <v>Ministry of Foreign Affairs and NEPAD</v>
          </cell>
          <cell r="B25" t="str">
            <v>Finland</v>
          </cell>
        </row>
        <row r="26">
          <cell r="A26" t="str">
            <v>Ministry of Finance and Economic Planning</v>
          </cell>
          <cell r="B26" t="str">
            <v>France</v>
          </cell>
        </row>
        <row r="27">
          <cell r="A27" t="str">
            <v>Ministry of Local Government, Rural Devt and Environment</v>
          </cell>
          <cell r="B27" t="str">
            <v>Germany</v>
          </cell>
        </row>
        <row r="28">
          <cell r="A28" t="str">
            <v>National Commission for Civic Education</v>
          </cell>
          <cell r="B28" t="str">
            <v>Italy</v>
          </cell>
        </row>
        <row r="29">
          <cell r="A29" t="str">
            <v>Ministry of Chieftancy and Culture</v>
          </cell>
          <cell r="B29" t="str">
            <v>Japan</v>
          </cell>
        </row>
        <row r="30">
          <cell r="A30" t="str">
            <v>National Media Commission</v>
          </cell>
          <cell r="B30" t="str">
            <v>Netherlands</v>
          </cell>
        </row>
        <row r="31">
          <cell r="A31" t="str">
            <v>Ministry of Information and National Orientation</v>
          </cell>
          <cell r="B31" t="str">
            <v>Norway</v>
          </cell>
        </row>
        <row r="32">
          <cell r="A32" t="str">
            <v>Ministry of Justice</v>
          </cell>
          <cell r="B32" t="str">
            <v>Spain</v>
          </cell>
        </row>
        <row r="33">
          <cell r="A33" t="str">
            <v>Ministry of Defence</v>
          </cell>
          <cell r="B33" t="str">
            <v>Sweden</v>
          </cell>
        </row>
        <row r="34">
          <cell r="A34" t="str">
            <v>Commission on Human Rights and Administrative Justice</v>
          </cell>
          <cell r="B34" t="str">
            <v>Switzerland</v>
          </cell>
        </row>
        <row r="35">
          <cell r="A35" t="str">
            <v>Judicial Service</v>
          </cell>
          <cell r="B35" t="str">
            <v>United Kingdom</v>
          </cell>
        </row>
        <row r="36">
          <cell r="A36" t="str">
            <v>Ministry of Interior</v>
          </cell>
          <cell r="B36" t="str">
            <v>United States</v>
          </cell>
        </row>
        <row r="37">
          <cell r="A37" t="str">
            <v>National Development Planning Commission</v>
          </cell>
          <cell r="B37" t="str">
            <v>BADEA</v>
          </cell>
        </row>
        <row r="38">
          <cell r="A38" t="str">
            <v>National Labour Commission</v>
          </cell>
          <cell r="B38" t="str">
            <v>CHINA</v>
          </cell>
        </row>
        <row r="39">
          <cell r="A39" t="str">
            <v>Ministry for Public Sector Reforms</v>
          </cell>
          <cell r="B39" t="str">
            <v>ECWF</v>
          </cell>
        </row>
        <row r="40">
          <cell r="A40" t="str">
            <v>Ministry of National Security</v>
          </cell>
          <cell r="B40" t="str">
            <v>EIB</v>
          </cell>
        </row>
        <row r="41">
          <cell r="B41" t="str">
            <v>EXIM CHINA</v>
          </cell>
        </row>
        <row r="42">
          <cell r="B42" t="str">
            <v>EXIM INDIA</v>
          </cell>
        </row>
        <row r="43">
          <cell r="B43" t="str">
            <v>INDIA</v>
          </cell>
        </row>
        <row r="44">
          <cell r="B44" t="str">
            <v>Kuwait</v>
          </cell>
        </row>
        <row r="45">
          <cell r="B45" t="str">
            <v>NTF</v>
          </cell>
        </row>
        <row r="46">
          <cell r="B46" t="str">
            <v>OPEC</v>
          </cell>
        </row>
        <row r="47">
          <cell r="B47" t="str">
            <v>FORTIS</v>
          </cell>
        </row>
        <row r="48">
          <cell r="B48" t="str">
            <v>KBC</v>
          </cell>
        </row>
        <row r="49">
          <cell r="B49" t="str">
            <v>BBP</v>
          </cell>
        </row>
        <row r="50">
          <cell r="B50" t="str">
            <v>SBG</v>
          </cell>
        </row>
        <row r="51">
          <cell r="B51" t="str">
            <v>GIB</v>
          </cell>
        </row>
        <row r="52">
          <cell r="B52" t="str">
            <v>US - MCA</v>
          </cell>
        </row>
        <row r="53">
          <cell r="B53" t="str">
            <v>USAID</v>
          </cell>
        </row>
        <row r="54">
          <cell r="B54" t="str">
            <v>ING</v>
          </cell>
        </row>
        <row r="55">
          <cell r="B55" t="str">
            <v>RABO Bank</v>
          </cell>
        </row>
        <row r="56">
          <cell r="B56" t="str">
            <v>BHAPO</v>
          </cell>
        </row>
        <row r="57">
          <cell r="B57" t="str">
            <v>SCB</v>
          </cell>
        </row>
        <row r="58">
          <cell r="B58" t="str">
            <v>COMMERZ BANK</v>
          </cell>
        </row>
        <row r="59">
          <cell r="B59" t="str">
            <v>EXIM USA</v>
          </cell>
        </row>
        <row r="60">
          <cell r="B60" t="str">
            <v>PTIC</v>
          </cell>
        </row>
        <row r="61">
          <cell r="B61" t="str">
            <v>Saudi Fund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  <sheetName val="BSD2-Annex_83"/>
      <sheetName val="BSD2-Annex_84"/>
      <sheetName val="BSD2-Annex_89"/>
      <sheetName val="BSD2-Annex_85"/>
      <sheetName val="BSD2-Annex_86"/>
      <sheetName val="BSD2-Annex_87"/>
      <sheetName val="BSD2-Annex_88"/>
      <sheetName val="BSD2-Annex_8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Debt Data"/>
      <sheetName val="2010 Debt Data"/>
      <sheetName val="2011 Debt Data"/>
      <sheetName val="2012 Debt Data"/>
      <sheetName val="2013 Debt Data"/>
      <sheetName val="2014 Debt Data"/>
      <sheetName val="2015 Debt Data"/>
      <sheetName val="2016 Debt Data"/>
      <sheetName val="2017 Debt Data"/>
      <sheetName val="2018 Debt Data"/>
      <sheetName val="2019 Debt Data"/>
      <sheetName val="2020 Debt Data"/>
      <sheetName val="2021 Deb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ifie Boakye-Mensah" id="{1264629D-BF9E-447D-B331-B48EDC4E7383}" userId="S::DBoakye-Mensah@mofep.gov.gh::6c4e60ed-98ae-4798-8afa-a0d787421dd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2" dT="2022-04-23T15:06:11.91" personId="{1264629D-BF9E-447D-B331-B48EDC4E7383}" id="{4BB6E32C-7B72-4898-8E5E-DBB56A242694}">
    <text>Revised in April 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D77A-2DA4-465F-A0A8-670DB1CA2CB4}">
  <sheetPr>
    <pageSetUpPr fitToPage="1"/>
  </sheetPr>
  <dimension ref="A1:AA103"/>
  <sheetViews>
    <sheetView showGridLines="0" tabSelected="1" zoomScaleNormal="100" workbookViewId="0">
      <pane xSplit="1" ySplit="1" topLeftCell="B74" activePane="bottomRight" state="frozen"/>
      <selection activeCell="D75" sqref="D75"/>
      <selection pane="topRight" activeCell="D75" sqref="D75"/>
      <selection pane="bottomLeft" activeCell="D75" sqref="D75"/>
      <selection pane="bottomRight" activeCell="A89" sqref="A89"/>
    </sheetView>
  </sheetViews>
  <sheetFormatPr defaultColWidth="10.26953125" defaultRowHeight="12.5" x14ac:dyDescent="0.25"/>
  <cols>
    <col min="1" max="1" width="39.7265625" style="36" bestFit="1" customWidth="1"/>
    <col min="2" max="13" width="12.26953125" style="31" bestFit="1" customWidth="1"/>
    <col min="14" max="223" width="9.1796875" style="31" customWidth="1"/>
    <col min="224" max="224" width="41" style="31" customWidth="1"/>
    <col min="225" max="225" width="11.26953125" style="31" bestFit="1" customWidth="1"/>
    <col min="226" max="226" width="10.54296875" style="31" bestFit="1" customWidth="1"/>
    <col min="227" max="16384" width="10.26953125" style="31"/>
  </cols>
  <sheetData>
    <row r="1" spans="1:13" ht="18.5" thickBot="1" x14ac:dyDescent="0.45">
      <c r="A1" s="29"/>
      <c r="B1" s="30" t="s">
        <v>86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5" customFormat="1" ht="13" x14ac:dyDescent="0.3">
      <c r="A3" s="34"/>
      <c r="B3" s="35" t="s">
        <v>85</v>
      </c>
      <c r="C3" s="35" t="s">
        <v>74</v>
      </c>
      <c r="D3" s="35" t="s">
        <v>75</v>
      </c>
      <c r="E3" s="35" t="s">
        <v>76</v>
      </c>
      <c r="F3" s="35" t="s">
        <v>77</v>
      </c>
      <c r="G3" s="35" t="s">
        <v>78</v>
      </c>
      <c r="H3" s="35" t="s">
        <v>79</v>
      </c>
      <c r="I3" s="35" t="s">
        <v>80</v>
      </c>
      <c r="J3" s="35" t="s">
        <v>81</v>
      </c>
      <c r="K3" s="35" t="s">
        <v>82</v>
      </c>
      <c r="L3" s="35" t="s">
        <v>83</v>
      </c>
      <c r="M3" s="35" t="s">
        <v>84</v>
      </c>
    </row>
    <row r="4" spans="1:13" x14ac:dyDescent="0.25">
      <c r="A4" s="36" t="s">
        <v>68</v>
      </c>
      <c r="B4" s="37">
        <v>20372.70889579564</v>
      </c>
      <c r="C4" s="37">
        <v>22958.755888205596</v>
      </c>
      <c r="D4" s="37">
        <v>23061.92602237083</v>
      </c>
      <c r="E4" s="37">
        <v>24036.164878293075</v>
      </c>
      <c r="F4" s="37">
        <v>24045.042306255451</v>
      </c>
      <c r="G4" s="37">
        <v>24109.066450450966</v>
      </c>
      <c r="H4" s="37">
        <v>24353.468051230022</v>
      </c>
      <c r="I4" s="37">
        <v>24408.73049124196</v>
      </c>
      <c r="J4" s="37">
        <v>24330.977947637519</v>
      </c>
      <c r="K4" s="37">
        <v>24334.792547912723</v>
      </c>
      <c r="L4" s="37">
        <v>24455.704486234652</v>
      </c>
      <c r="M4" s="37">
        <v>24715.767644048745</v>
      </c>
    </row>
    <row r="5" spans="1:13" x14ac:dyDescent="0.25">
      <c r="A5" s="36" t="s">
        <v>0</v>
      </c>
      <c r="B5" s="37">
        <v>19545.733657604505</v>
      </c>
      <c r="C5" s="37">
        <v>20237.398493665369</v>
      </c>
      <c r="D5" s="37">
        <v>20452.65544296896</v>
      </c>
      <c r="E5" s="37">
        <v>20488.359825320182</v>
      </c>
      <c r="F5" s="37">
        <v>21493.436927826871</v>
      </c>
      <c r="G5" s="37">
        <v>21530.897364050728</v>
      </c>
      <c r="H5" s="37">
        <v>22017.35562764222</v>
      </c>
      <c r="I5" s="37">
        <v>22675.61929383843</v>
      </c>
      <c r="J5" s="37">
        <v>23706.318014055072</v>
      </c>
      <c r="K5" s="37">
        <v>25289.605855351463</v>
      </c>
      <c r="L5" s="37">
        <v>25773.500151146265</v>
      </c>
      <c r="M5" s="37">
        <v>26116.661325520934</v>
      </c>
    </row>
    <row r="6" spans="1:13" s="15" customFormat="1" ht="13.5" thickBot="1" x14ac:dyDescent="0.35">
      <c r="A6" s="32" t="s">
        <v>69</v>
      </c>
      <c r="B6" s="16">
        <v>39918.442553400149</v>
      </c>
      <c r="C6" s="16">
        <v>43196.154381870962</v>
      </c>
      <c r="D6" s="16">
        <v>43514.58146533979</v>
      </c>
      <c r="E6" s="16">
        <v>44524.524703613257</v>
      </c>
      <c r="F6" s="16">
        <v>45538.479234082319</v>
      </c>
      <c r="G6" s="16">
        <v>45639.963814501694</v>
      </c>
      <c r="H6" s="16">
        <v>46370.823678872242</v>
      </c>
      <c r="I6" s="16">
        <v>47084.349785080391</v>
      </c>
      <c r="J6" s="16">
        <v>48037.295961692595</v>
      </c>
      <c r="K6" s="16">
        <v>49624.398403264189</v>
      </c>
      <c r="L6" s="16">
        <v>50229.204637380913</v>
      </c>
      <c r="M6" s="16">
        <v>50832.428969569679</v>
      </c>
    </row>
    <row r="7" spans="1:13" s="15" customFormat="1" ht="13.5" thickTop="1" x14ac:dyDescent="0.3">
      <c r="A7" s="3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" x14ac:dyDescent="0.3">
      <c r="A8" s="34"/>
      <c r="B8" s="38" t="s">
        <v>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15" customFormat="1" ht="13" x14ac:dyDescent="0.3">
      <c r="A9" s="34"/>
      <c r="B9" s="39" t="s">
        <v>85</v>
      </c>
      <c r="C9" s="39" t="s">
        <v>74</v>
      </c>
      <c r="D9" s="39" t="s">
        <v>75</v>
      </c>
      <c r="E9" s="39" t="s">
        <v>76</v>
      </c>
      <c r="F9" s="39" t="s">
        <v>77</v>
      </c>
      <c r="G9" s="39" t="s">
        <v>78</v>
      </c>
      <c r="H9" s="39" t="s">
        <v>79</v>
      </c>
      <c r="I9" s="39" t="s">
        <v>80</v>
      </c>
      <c r="J9" s="39" t="s">
        <v>81</v>
      </c>
      <c r="K9" s="39" t="s">
        <v>82</v>
      </c>
      <c r="L9" s="39" t="s">
        <v>83</v>
      </c>
      <c r="M9" s="39" t="s">
        <v>84</v>
      </c>
    </row>
    <row r="10" spans="1:13" s="15" customFormat="1" ht="13" x14ac:dyDescent="0.3">
      <c r="A10" s="3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3" x14ac:dyDescent="0.3">
      <c r="A11" s="32" t="s">
        <v>1</v>
      </c>
      <c r="B11" s="4">
        <v>20372.70889579564</v>
      </c>
      <c r="C11" s="4">
        <v>22958.755888205596</v>
      </c>
      <c r="D11" s="4">
        <v>23061.92602237083</v>
      </c>
      <c r="E11" s="4">
        <v>24036.164878293075</v>
      </c>
      <c r="F11" s="4">
        <v>24045.042306255451</v>
      </c>
      <c r="G11" s="4">
        <v>24109.066450450966</v>
      </c>
      <c r="H11" s="4">
        <v>24353.468051230022</v>
      </c>
      <c r="I11" s="4">
        <v>24408.73049124196</v>
      </c>
      <c r="J11" s="4">
        <v>24330.977947637519</v>
      </c>
      <c r="K11" s="4">
        <v>24334.792547912723</v>
      </c>
      <c r="L11" s="4">
        <v>24455.704486234652</v>
      </c>
      <c r="M11" s="4">
        <v>24715.767644048745</v>
      </c>
    </row>
    <row r="12" spans="1:13" x14ac:dyDescent="0.25">
      <c r="A12" s="36" t="s">
        <v>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x14ac:dyDescent="0.25">
      <c r="A13" s="36" t="s">
        <v>3</v>
      </c>
      <c r="B13" s="6">
        <v>20372.70889579564</v>
      </c>
      <c r="C13" s="6">
        <v>22958.755888205596</v>
      </c>
      <c r="D13" s="6">
        <v>23061.92602237083</v>
      </c>
      <c r="E13" s="6">
        <v>24036.164878293075</v>
      </c>
      <c r="F13" s="6">
        <v>24045.042306255451</v>
      </c>
      <c r="G13" s="6">
        <v>24109.066450450966</v>
      </c>
      <c r="H13" s="6">
        <v>24353.468051230022</v>
      </c>
      <c r="I13" s="6">
        <v>24408.73049124196</v>
      </c>
      <c r="J13" s="6">
        <v>24330.977947637519</v>
      </c>
      <c r="K13" s="6">
        <v>24334.792547912723</v>
      </c>
      <c r="L13" s="6">
        <v>24455.704486234652</v>
      </c>
      <c r="M13" s="6">
        <v>24715.767644048745</v>
      </c>
    </row>
    <row r="15" spans="1:13" ht="13" x14ac:dyDescent="0.3">
      <c r="A15" s="32" t="s">
        <v>4</v>
      </c>
      <c r="B15" s="7">
        <v>20372.70889579564</v>
      </c>
      <c r="C15" s="7">
        <v>22958.755888205596</v>
      </c>
      <c r="D15" s="7">
        <v>23061.92602237083</v>
      </c>
      <c r="E15" s="7">
        <v>24036.164878293075</v>
      </c>
      <c r="F15" s="7">
        <v>24045.042306255451</v>
      </c>
      <c r="G15" s="7">
        <v>24109.066450450966</v>
      </c>
      <c r="H15" s="7">
        <v>24353.468051230022</v>
      </c>
      <c r="I15" s="7">
        <v>24408.73049124196</v>
      </c>
      <c r="J15" s="7">
        <v>24330.977947637519</v>
      </c>
      <c r="K15" s="7">
        <v>24334.792547912723</v>
      </c>
      <c r="L15" s="7">
        <v>24455.704486234652</v>
      </c>
      <c r="M15" s="7">
        <v>24715.767644048745</v>
      </c>
    </row>
    <row r="16" spans="1:13" x14ac:dyDescent="0.25">
      <c r="A16" s="36" t="s">
        <v>5</v>
      </c>
      <c r="B16" s="6">
        <v>6563.7813579179601</v>
      </c>
      <c r="C16" s="6">
        <v>6590.1899720301899</v>
      </c>
      <c r="D16" s="6">
        <v>6670.0569362156039</v>
      </c>
      <c r="E16" s="6">
        <v>7704.774545716371</v>
      </c>
      <c r="F16" s="6">
        <v>7725.4950855891002</v>
      </c>
      <c r="G16" s="6">
        <v>7810.7638205794883</v>
      </c>
      <c r="H16" s="6">
        <v>7901.7938926861689</v>
      </c>
      <c r="I16" s="6">
        <v>7962.9839569069045</v>
      </c>
      <c r="J16" s="6">
        <v>7932.8279981635924</v>
      </c>
      <c r="K16" s="6">
        <v>7979.4911050157316</v>
      </c>
      <c r="L16" s="6">
        <v>8059.1603056958356</v>
      </c>
      <c r="M16" s="6">
        <v>8280.166176030727</v>
      </c>
    </row>
    <row r="17" spans="1:13" x14ac:dyDescent="0.25">
      <c r="A17" s="36" t="s">
        <v>6</v>
      </c>
      <c r="B17" s="41">
        <v>1214.2930194323801</v>
      </c>
      <c r="C17" s="6">
        <v>1210.7921753696717</v>
      </c>
      <c r="D17" s="6">
        <v>1203.4675815375267</v>
      </c>
      <c r="E17" s="6">
        <v>1186.1990306837556</v>
      </c>
      <c r="F17" s="6">
        <v>1191.7997390964997</v>
      </c>
      <c r="G17" s="6">
        <v>1204.3243081825365</v>
      </c>
      <c r="H17" s="6">
        <v>1233.2332653408091</v>
      </c>
      <c r="I17" s="6">
        <v>1242.4892152549455</v>
      </c>
      <c r="J17" s="6">
        <v>1263.3482198513229</v>
      </c>
      <c r="K17" s="6">
        <v>1254.6387281647935</v>
      </c>
      <c r="L17" s="6">
        <v>1285.1918744961995</v>
      </c>
      <c r="M17" s="6">
        <v>1297.3554573277472</v>
      </c>
    </row>
    <row r="18" spans="1:13" x14ac:dyDescent="0.25">
      <c r="A18" s="36" t="s">
        <v>7</v>
      </c>
      <c r="B18" s="6">
        <v>1032.6435647413036</v>
      </c>
      <c r="C18" s="6">
        <v>1030.5676636047915</v>
      </c>
      <c r="D18" s="6">
        <v>1009.8888149712657</v>
      </c>
      <c r="E18" s="6">
        <v>986.48338729894908</v>
      </c>
      <c r="F18" s="6">
        <v>989.40765902401745</v>
      </c>
      <c r="G18" s="6">
        <v>978.55141882868872</v>
      </c>
      <c r="H18" s="6">
        <v>1009.0810483872775</v>
      </c>
      <c r="I18" s="6">
        <v>1006.9201074562247</v>
      </c>
      <c r="J18" s="6">
        <v>1001.9960530153761</v>
      </c>
      <c r="K18" s="6">
        <v>983.92258701877233</v>
      </c>
      <c r="L18" s="6">
        <v>998.41598440627251</v>
      </c>
      <c r="M18" s="6">
        <v>966.12165678701285</v>
      </c>
    </row>
    <row r="19" spans="1:13" x14ac:dyDescent="0.25">
      <c r="A19" s="36" t="s">
        <v>8</v>
      </c>
      <c r="B19" s="6">
        <v>2213.8439555712812</v>
      </c>
      <c r="C19" s="6">
        <v>2223.1500158835224</v>
      </c>
      <c r="D19" s="6">
        <v>2273.5188098424187</v>
      </c>
      <c r="E19" s="6">
        <v>2260.3815464479085</v>
      </c>
      <c r="F19" s="6">
        <v>2246.3341588854819</v>
      </c>
      <c r="G19" s="6">
        <v>2229.759841379404</v>
      </c>
      <c r="H19" s="6">
        <v>2330.0239002476392</v>
      </c>
      <c r="I19" s="6">
        <v>2386.8963080325648</v>
      </c>
      <c r="J19" s="6">
        <v>2368.3870774311272</v>
      </c>
      <c r="K19" s="6">
        <v>2362.524274328478</v>
      </c>
      <c r="L19" s="6">
        <v>2366.3300177636975</v>
      </c>
      <c r="M19" s="6">
        <v>2415.3697061783132</v>
      </c>
    </row>
    <row r="20" spans="1:13" x14ac:dyDescent="0.25">
      <c r="A20" s="36" t="s">
        <v>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x14ac:dyDescent="0.25">
      <c r="A21" s="36" t="s">
        <v>10</v>
      </c>
      <c r="B21" s="6">
        <v>7694.7329900000004</v>
      </c>
      <c r="C21" s="6">
        <v>10231.082990000001</v>
      </c>
      <c r="D21" s="6">
        <v>10231.082990000001</v>
      </c>
      <c r="E21" s="6">
        <v>10231.082990000001</v>
      </c>
      <c r="F21" s="6">
        <v>10231.082990000001</v>
      </c>
      <c r="G21" s="6">
        <v>10231.082990000001</v>
      </c>
      <c r="H21" s="6">
        <v>10231.082990000001</v>
      </c>
      <c r="I21" s="6">
        <v>10231.082990000001</v>
      </c>
      <c r="J21" s="6">
        <v>10215.089990009999</v>
      </c>
      <c r="K21" s="6">
        <v>10215.089990009999</v>
      </c>
      <c r="L21" s="6">
        <v>10215.089990009999</v>
      </c>
      <c r="M21" s="6">
        <v>10215.089990009999</v>
      </c>
    </row>
    <row r="22" spans="1:13" ht="13" thickBot="1" x14ac:dyDescent="0.3">
      <c r="A22" s="36" t="s">
        <v>11</v>
      </c>
      <c r="B22" s="13">
        <v>1653.4140081327173</v>
      </c>
      <c r="C22" s="13">
        <v>1672.9730713174217</v>
      </c>
      <c r="D22" s="13">
        <v>1673.9108898040131</v>
      </c>
      <c r="E22" s="13">
        <v>1667.2433781460895</v>
      </c>
      <c r="F22" s="13">
        <v>1660.9226736603482</v>
      </c>
      <c r="G22" s="13">
        <v>1654.5840714808478</v>
      </c>
      <c r="H22" s="13">
        <v>1648.2529545681291</v>
      </c>
      <c r="I22" s="13">
        <v>1578.3579135913192</v>
      </c>
      <c r="J22" s="13">
        <v>1549.3286091660998</v>
      </c>
      <c r="K22" s="13">
        <v>1539.1258633749467</v>
      </c>
      <c r="L22" s="13">
        <v>1531.516313862644</v>
      </c>
      <c r="M22" s="13">
        <v>1541.6646577149472</v>
      </c>
    </row>
    <row r="23" spans="1:13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3" x14ac:dyDescent="0.3">
      <c r="A24" s="34"/>
      <c r="B24" s="38" t="s">
        <v>88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15" customFormat="1" ht="13" x14ac:dyDescent="0.3">
      <c r="A25" s="34"/>
      <c r="B25" s="39" t="s">
        <v>85</v>
      </c>
      <c r="C25" s="39" t="s">
        <v>74</v>
      </c>
      <c r="D25" s="39" t="s">
        <v>75</v>
      </c>
      <c r="E25" s="39" t="s">
        <v>76</v>
      </c>
      <c r="F25" s="39" t="s">
        <v>77</v>
      </c>
      <c r="G25" s="39" t="s">
        <v>78</v>
      </c>
      <c r="H25" s="39" t="s">
        <v>79</v>
      </c>
      <c r="I25" s="39" t="s">
        <v>80</v>
      </c>
      <c r="J25" s="39" t="s">
        <v>81</v>
      </c>
      <c r="K25" s="39" t="s">
        <v>82</v>
      </c>
      <c r="L25" s="39" t="s">
        <v>83</v>
      </c>
      <c r="M25" s="39" t="s">
        <v>84</v>
      </c>
    </row>
    <row r="26" spans="1:13" ht="13" x14ac:dyDescent="0.3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5" customFormat="1" ht="13" x14ac:dyDescent="0.3">
      <c r="A27" s="32" t="s">
        <v>12</v>
      </c>
      <c r="B27" s="2">
        <v>3152.7116781182967</v>
      </c>
      <c r="C27" s="2">
        <v>3182.6738672833681</v>
      </c>
      <c r="D27" s="2">
        <v>3048.7091345747322</v>
      </c>
      <c r="E27" s="2">
        <v>3059.2445962108286</v>
      </c>
      <c r="F27" s="2">
        <v>3022.9003157183261</v>
      </c>
      <c r="G27" s="2">
        <v>2938.1105248492117</v>
      </c>
      <c r="H27" s="2">
        <v>2889.7563939447282</v>
      </c>
      <c r="I27" s="2">
        <v>2843.3660338279774</v>
      </c>
      <c r="J27" s="2">
        <v>2854.4542689894497</v>
      </c>
      <c r="K27" s="2">
        <v>2927.6796873741882</v>
      </c>
      <c r="L27" s="2">
        <v>3003.1651274425767</v>
      </c>
      <c r="M27" s="2">
        <v>2938.9451299437001</v>
      </c>
    </row>
    <row r="28" spans="1:13" x14ac:dyDescent="0.25">
      <c r="A28" s="36" t="s">
        <v>13</v>
      </c>
      <c r="B28" s="12">
        <v>1350.310769440506</v>
      </c>
      <c r="C28" s="12">
        <v>1445.1561159146688</v>
      </c>
      <c r="D28" s="12">
        <v>1409.0481728277055</v>
      </c>
      <c r="E28" s="12">
        <v>1450.9944538026398</v>
      </c>
      <c r="F28" s="12">
        <v>1466.2606796392809</v>
      </c>
      <c r="G28" s="12">
        <v>1544.95229304081</v>
      </c>
      <c r="H28" s="12">
        <v>1520.9313163175498</v>
      </c>
      <c r="I28" s="12">
        <v>1562.2302095787329</v>
      </c>
      <c r="J28" s="12">
        <v>1555.8767802937361</v>
      </c>
      <c r="K28" s="12">
        <v>1598.6804334051008</v>
      </c>
      <c r="L28" s="12">
        <v>1664.8251606808599</v>
      </c>
      <c r="M28" s="12">
        <v>1748.3962737271443</v>
      </c>
    </row>
    <row r="29" spans="1:13" x14ac:dyDescent="0.25">
      <c r="A29" s="36" t="s">
        <v>14</v>
      </c>
      <c r="B29" s="12">
        <v>527.29825208128841</v>
      </c>
      <c r="C29" s="12">
        <v>547.8632099301492</v>
      </c>
      <c r="D29" s="12">
        <v>520.81236080219117</v>
      </c>
      <c r="E29" s="12">
        <v>528.89763239651609</v>
      </c>
      <c r="F29" s="12">
        <v>537.09339784066458</v>
      </c>
      <c r="G29" s="12">
        <v>517.67174685196278</v>
      </c>
      <c r="H29" s="12">
        <v>489.98791621193453</v>
      </c>
      <c r="I29" s="12">
        <v>501.8001047893664</v>
      </c>
      <c r="J29" s="12">
        <v>506.88348031827263</v>
      </c>
      <c r="K29" s="12">
        <v>502.68250240683363</v>
      </c>
      <c r="L29" s="12">
        <v>490.4625478018998</v>
      </c>
      <c r="M29" s="12">
        <v>497.90089313416189</v>
      </c>
    </row>
    <row r="30" spans="1:13" x14ac:dyDescent="0.25">
      <c r="A30" s="36" t="s">
        <v>15</v>
      </c>
      <c r="B30" s="1">
        <v>1275.1026565965026</v>
      </c>
      <c r="C30" s="1">
        <v>1189.6545414385503</v>
      </c>
      <c r="D30" s="1">
        <v>1118.8486009448357</v>
      </c>
      <c r="E30" s="1">
        <v>1079.3525100116728</v>
      </c>
      <c r="F30" s="1">
        <v>1019.5462382383807</v>
      </c>
      <c r="G30" s="1">
        <v>875.48648495643886</v>
      </c>
      <c r="H30" s="1">
        <v>878.8371614152436</v>
      </c>
      <c r="I30" s="1">
        <v>779.33571945987785</v>
      </c>
      <c r="J30" s="1">
        <v>791.69400837744047</v>
      </c>
      <c r="K30" s="1">
        <v>826.3167515622539</v>
      </c>
      <c r="L30" s="1">
        <v>847.87741895981685</v>
      </c>
      <c r="M30" s="1">
        <v>692.64796308239363</v>
      </c>
    </row>
    <row r="31" spans="1:13" x14ac:dyDescent="0.25">
      <c r="A31" s="36" t="s">
        <v>16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x14ac:dyDescent="0.25">
      <c r="A32" s="36" t="s">
        <v>17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s="15" customFormat="1" ht="13" x14ac:dyDescent="0.3">
      <c r="A33" s="32" t="s">
        <v>18</v>
      </c>
      <c r="B33" s="2">
        <v>11058.351230406806</v>
      </c>
      <c r="C33" s="2">
        <v>11514.200242960167</v>
      </c>
      <c r="D33" s="2">
        <v>12019.678067123767</v>
      </c>
      <c r="E33" s="2">
        <v>12097.166291453712</v>
      </c>
      <c r="F33" s="2">
        <v>12211.139294498498</v>
      </c>
      <c r="G33" s="2">
        <v>12405.898611658318</v>
      </c>
      <c r="H33" s="2">
        <v>12961.215329311743</v>
      </c>
      <c r="I33" s="2">
        <v>13691.779194707786</v>
      </c>
      <c r="J33" s="2">
        <v>13914.534474012407</v>
      </c>
      <c r="K33" s="2">
        <v>15009.50942705456</v>
      </c>
      <c r="L33" s="2">
        <v>15352.316178790477</v>
      </c>
      <c r="M33" s="2">
        <v>15752.837048515803</v>
      </c>
    </row>
    <row r="34" spans="1:13" s="15" customFormat="1" ht="13" x14ac:dyDescent="0.3">
      <c r="A34" s="36" t="s">
        <v>19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x14ac:dyDescent="0.25">
      <c r="A35" s="36" t="s">
        <v>20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x14ac:dyDescent="0.25">
      <c r="A36" s="36" t="s">
        <v>21</v>
      </c>
      <c r="B36" s="14">
        <v>2446.2400652561164</v>
      </c>
      <c r="C36" s="14">
        <v>2283.2003932414573</v>
      </c>
      <c r="D36" s="14">
        <v>2205.4751282145553</v>
      </c>
      <c r="E36" s="14">
        <v>2154.6206779204449</v>
      </c>
      <c r="F36" s="14">
        <v>2163.0097920705789</v>
      </c>
      <c r="G36" s="14">
        <v>2144.6610969630701</v>
      </c>
      <c r="H36" s="14">
        <v>2141.3387537405388</v>
      </c>
      <c r="I36" s="14">
        <v>2444.4312762852519</v>
      </c>
      <c r="J36" s="14">
        <v>2760.8332270671949</v>
      </c>
      <c r="K36" s="14">
        <v>3057.6278741094711</v>
      </c>
      <c r="L36" s="14">
        <v>3000.4691125378308</v>
      </c>
      <c r="M36" s="14">
        <v>3040.1255787767345</v>
      </c>
    </row>
    <row r="37" spans="1:13" x14ac:dyDescent="0.25">
      <c r="A37" s="36" t="s">
        <v>22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x14ac:dyDescent="0.25">
      <c r="A38" s="36" t="s">
        <v>23</v>
      </c>
      <c r="B38" s="14">
        <v>371.40000000000003</v>
      </c>
      <c r="C38" s="14">
        <v>371.40000000000003</v>
      </c>
      <c r="D38" s="14">
        <v>371.40000000000003</v>
      </c>
      <c r="E38" s="14">
        <v>371.40000000000003</v>
      </c>
      <c r="F38" s="14">
        <v>371.40000000000003</v>
      </c>
      <c r="G38" s="14">
        <v>371.40000000088179</v>
      </c>
      <c r="H38" s="14">
        <v>371.40000000000003</v>
      </c>
      <c r="I38" s="14">
        <v>371.40000000000003</v>
      </c>
      <c r="J38" s="14">
        <v>371.40000000000003</v>
      </c>
      <c r="K38" s="14">
        <v>371.40000000000003</v>
      </c>
      <c r="L38" s="14">
        <v>388.91</v>
      </c>
      <c r="M38" s="14">
        <v>388.91</v>
      </c>
    </row>
    <row r="39" spans="1:13" x14ac:dyDescent="0.25">
      <c r="A39" s="36" t="s">
        <v>24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x14ac:dyDescent="0.25">
      <c r="A40" s="36" t="s">
        <v>25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</row>
    <row r="41" spans="1:13" x14ac:dyDescent="0.25">
      <c r="A41" s="36" t="s">
        <v>26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1:13" x14ac:dyDescent="0.25">
      <c r="A42" s="36" t="s">
        <v>27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x14ac:dyDescent="0.25">
      <c r="A43" s="36" t="s">
        <v>28</v>
      </c>
      <c r="B43" s="14">
        <v>2613.3317497364305</v>
      </c>
      <c r="C43" s="14">
        <v>2808.5677341891637</v>
      </c>
      <c r="D43" s="14">
        <v>2714.3540370581422</v>
      </c>
      <c r="E43" s="14">
        <v>2852.6825856155156</v>
      </c>
      <c r="F43" s="14">
        <v>2898.830622365309</v>
      </c>
      <c r="G43" s="14">
        <v>2773.4219623646432</v>
      </c>
      <c r="H43" s="14">
        <v>2879.98991638796</v>
      </c>
      <c r="I43" s="14">
        <v>3071.1526007454813</v>
      </c>
      <c r="J43" s="14">
        <v>3632.3773164148765</v>
      </c>
      <c r="K43" s="14">
        <v>4153.7877897390108</v>
      </c>
      <c r="L43" s="14">
        <v>4374.5274479995796</v>
      </c>
      <c r="M43" s="14">
        <v>4765.9488929947183</v>
      </c>
    </row>
    <row r="44" spans="1:13" x14ac:dyDescent="0.25">
      <c r="A44" s="36" t="s">
        <v>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</row>
    <row r="45" spans="1:13" x14ac:dyDescent="0.25">
      <c r="A45" s="36" t="s">
        <v>30</v>
      </c>
      <c r="B45" s="14">
        <v>22.514323074126583</v>
      </c>
      <c r="C45" s="14">
        <v>23.383103069662074</v>
      </c>
      <c r="D45" s="14">
        <v>22.768018411426258</v>
      </c>
      <c r="E45" s="14">
        <v>22.243027199425338</v>
      </c>
      <c r="F45" s="14">
        <v>17.308495686665125</v>
      </c>
      <c r="G45" s="14">
        <v>8.5808343303587158</v>
      </c>
      <c r="H45" s="14">
        <v>8.5645215314205245</v>
      </c>
      <c r="I45" s="14">
        <v>8.5545830965609397</v>
      </c>
      <c r="J45" s="14">
        <v>8.5272962283991713</v>
      </c>
      <c r="K45" s="14">
        <v>8.5166984928845224</v>
      </c>
      <c r="L45" s="14">
        <v>8.511632842922868</v>
      </c>
      <c r="M45" s="14">
        <v>6.9721621821738739E-9</v>
      </c>
    </row>
    <row r="46" spans="1:13" x14ac:dyDescent="0.25">
      <c r="A46" s="36" t="s">
        <v>31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25">
      <c r="A47" s="36" t="s">
        <v>32</v>
      </c>
      <c r="B47" s="14">
        <v>2873.4416308575996</v>
      </c>
      <c r="C47" s="14">
        <v>3012.6395673022466</v>
      </c>
      <c r="D47" s="14">
        <v>3769.9802472381016</v>
      </c>
      <c r="E47" s="14">
        <v>3774.2600188560646</v>
      </c>
      <c r="F47" s="14">
        <v>3775.8124962202737</v>
      </c>
      <c r="G47" s="14">
        <v>4140.6379521004546</v>
      </c>
      <c r="H47" s="14">
        <v>4262.200745643373</v>
      </c>
      <c r="I47" s="14">
        <v>4317.2887186159369</v>
      </c>
      <c r="J47" s="14">
        <v>3626.8255622349188</v>
      </c>
      <c r="K47" s="14">
        <v>3885.4647520523722</v>
      </c>
      <c r="L47" s="14">
        <v>3930.5904338470682</v>
      </c>
      <c r="M47" s="14">
        <v>3921.7756812675393</v>
      </c>
    </row>
    <row r="48" spans="1:13" x14ac:dyDescent="0.25">
      <c r="A48" s="36" t="s">
        <v>33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s="36" t="s">
        <v>34</v>
      </c>
      <c r="B49" s="1">
        <v>323.68757334496672</v>
      </c>
      <c r="C49" s="1">
        <v>346.51402982820468</v>
      </c>
      <c r="D49" s="1">
        <v>337.39909486957964</v>
      </c>
      <c r="E49" s="1">
        <v>383.57078997934809</v>
      </c>
      <c r="F49" s="1">
        <v>398.94899414809419</v>
      </c>
      <c r="G49" s="1">
        <v>403.30331857782801</v>
      </c>
      <c r="H49" s="1">
        <v>465.66773631402924</v>
      </c>
      <c r="I49" s="1">
        <v>465.12736655179697</v>
      </c>
      <c r="J49" s="1">
        <v>500.07379876616767</v>
      </c>
      <c r="K49" s="1">
        <v>502.48078384008113</v>
      </c>
      <c r="L49" s="1">
        <v>502.18191312562317</v>
      </c>
      <c r="M49" s="1">
        <v>500.36123999930282</v>
      </c>
    </row>
    <row r="50" spans="1:13" x14ac:dyDescent="0.25">
      <c r="A50" s="36" t="s">
        <v>35</v>
      </c>
      <c r="B50" s="1">
        <v>832.66114770785612</v>
      </c>
      <c r="C50" s="1">
        <v>1004.32396413064</v>
      </c>
      <c r="D50" s="1">
        <v>977.90556019190831</v>
      </c>
      <c r="E50" s="1">
        <v>955.35674562269912</v>
      </c>
      <c r="F50" s="1">
        <v>946.24856156952046</v>
      </c>
      <c r="G50" s="1">
        <v>938.22158618743606</v>
      </c>
      <c r="H50" s="1">
        <v>981.64072557648285</v>
      </c>
      <c r="I50" s="1">
        <v>849.08102187214297</v>
      </c>
      <c r="J50" s="1">
        <v>856.65860808300329</v>
      </c>
      <c r="K50" s="1">
        <v>875.07462847240458</v>
      </c>
      <c r="L50" s="1">
        <v>942.59316271014472</v>
      </c>
      <c r="M50" s="1">
        <v>939.1757675480643</v>
      </c>
    </row>
    <row r="51" spans="1:13" x14ac:dyDescent="0.25">
      <c r="A51" s="36" t="s">
        <v>36</v>
      </c>
      <c r="B51" s="1">
        <v>1575.0747404297088</v>
      </c>
      <c r="C51" s="1">
        <v>1664.1714511987918</v>
      </c>
      <c r="D51" s="1">
        <v>1620.3959811400525</v>
      </c>
      <c r="E51" s="1">
        <v>1583.0324462602136</v>
      </c>
      <c r="F51" s="1">
        <v>1639.5803324380572</v>
      </c>
      <c r="G51" s="1">
        <v>1625.671861133646</v>
      </c>
      <c r="H51" s="1">
        <v>1850.4129301179371</v>
      </c>
      <c r="I51" s="1">
        <v>2164.7436275406153</v>
      </c>
      <c r="J51" s="1">
        <v>2157.8386652178483</v>
      </c>
      <c r="K51" s="1">
        <v>2155.1569003483341</v>
      </c>
      <c r="L51" s="1">
        <v>2204.5324757273061</v>
      </c>
      <c r="M51" s="1">
        <v>2196.5398879224699</v>
      </c>
    </row>
    <row r="52" spans="1:13" s="15" customFormat="1" ht="13" x14ac:dyDescent="0.3">
      <c r="A52" s="32" t="s">
        <v>37</v>
      </c>
      <c r="B52" s="2">
        <v>5313.2671612989388</v>
      </c>
      <c r="C52" s="2">
        <v>5518.2948765659821</v>
      </c>
      <c r="D52" s="2">
        <v>5362.6234741126091</v>
      </c>
      <c r="E52" s="2">
        <v>5310.8032614743643</v>
      </c>
      <c r="F52" s="2">
        <v>6238.4532401629285</v>
      </c>
      <c r="G52" s="2">
        <v>6166.1218175725726</v>
      </c>
      <c r="H52" s="2">
        <v>6145.6569728920958</v>
      </c>
      <c r="I52" s="2">
        <v>6119.7711857373943</v>
      </c>
      <c r="J52" s="2">
        <v>6916.6924282239124</v>
      </c>
      <c r="K52" s="2">
        <v>7335.8954497715686</v>
      </c>
      <c r="L52" s="2">
        <v>7401.5073804663834</v>
      </c>
      <c r="M52" s="2">
        <v>7386.2479615066841</v>
      </c>
    </row>
    <row r="53" spans="1:13" x14ac:dyDescent="0.25">
      <c r="A53" s="36" t="s">
        <v>38</v>
      </c>
      <c r="B53" s="1">
        <v>1856.3732070018541</v>
      </c>
      <c r="C53" s="1">
        <v>2346.5963938078157</v>
      </c>
      <c r="D53" s="1">
        <v>2662.3257344534109</v>
      </c>
      <c r="E53" s="1">
        <v>2672.769727574751</v>
      </c>
      <c r="F53" s="1">
        <v>2647.2880646021949</v>
      </c>
      <c r="G53" s="1">
        <v>2624.8312630947757</v>
      </c>
      <c r="H53" s="1">
        <v>2611.0986729449046</v>
      </c>
      <c r="I53" s="1">
        <v>2589.3144549546387</v>
      </c>
      <c r="J53" s="1">
        <v>2618.850718742332</v>
      </c>
      <c r="K53" s="1">
        <v>2615.5960074568079</v>
      </c>
      <c r="L53" s="1">
        <v>2684.0156099225019</v>
      </c>
      <c r="M53" s="1">
        <v>2674.2846439838941</v>
      </c>
    </row>
    <row r="54" spans="1:13" x14ac:dyDescent="0.25">
      <c r="A54" s="36" t="s">
        <v>39</v>
      </c>
      <c r="B54" s="1">
        <v>29.470963209364889</v>
      </c>
      <c r="C54" s="1">
        <v>30.608185199169345</v>
      </c>
      <c r="D54" s="1">
        <v>29.803047186632597</v>
      </c>
      <c r="E54" s="1">
        <v>29.115840351979887</v>
      </c>
      <c r="F54" s="1">
        <v>28.838255634015763</v>
      </c>
      <c r="G54" s="1">
        <v>28.593622270819367</v>
      </c>
      <c r="H54" s="1">
        <v>28.539263685970777</v>
      </c>
      <c r="I54" s="1">
        <v>28.506146177649626</v>
      </c>
      <c r="J54" s="1">
        <v>28.415219075326867</v>
      </c>
      <c r="K54" s="1">
        <v>28.379904601865949</v>
      </c>
      <c r="L54" s="1">
        <v>28.363024508860626</v>
      </c>
      <c r="M54" s="1">
        <v>59.019033658119959</v>
      </c>
    </row>
    <row r="55" spans="1:13" x14ac:dyDescent="0.25">
      <c r="A55" s="36" t="s">
        <v>40</v>
      </c>
      <c r="B55" s="12">
        <v>3275.3641079452464</v>
      </c>
      <c r="C55" s="12">
        <v>2983.1637844912216</v>
      </c>
      <c r="D55" s="12">
        <v>2527.2368957923568</v>
      </c>
      <c r="E55" s="12">
        <v>2468.9631744275835</v>
      </c>
      <c r="F55" s="12">
        <v>3423.7066997741058</v>
      </c>
      <c r="G55" s="12">
        <v>3375.2526198864234</v>
      </c>
      <c r="H55" s="12">
        <v>3368.836015715543</v>
      </c>
      <c r="I55" s="12">
        <v>3364.9267538645477</v>
      </c>
      <c r="J55" s="12">
        <v>4142.8646165726104</v>
      </c>
      <c r="K55" s="12">
        <v>4565.5149551506238</v>
      </c>
      <c r="L55" s="12">
        <v>4562.7993476969359</v>
      </c>
      <c r="M55" s="12">
        <v>4527.0728959299995</v>
      </c>
    </row>
    <row r="56" spans="1:13" x14ac:dyDescent="0.25">
      <c r="A56" s="36" t="s">
        <v>41</v>
      </c>
      <c r="B56" s="14">
        <v>14.545388446577233</v>
      </c>
      <c r="C56" s="14">
        <v>15.106664149518595</v>
      </c>
      <c r="D56" s="14">
        <v>14.709288432197937</v>
      </c>
      <c r="E56" s="14">
        <v>14.370117625931577</v>
      </c>
      <c r="F56" s="14">
        <v>14.233115739670231</v>
      </c>
      <c r="G56" s="14">
        <v>14.112376988466014</v>
      </c>
      <c r="H56" s="14">
        <v>14.08554831895793</v>
      </c>
      <c r="I56" s="14">
        <v>14.069203178845207</v>
      </c>
      <c r="J56" s="14">
        <v>14.024326124294577</v>
      </c>
      <c r="K56" s="14">
        <v>14.006896672443066</v>
      </c>
      <c r="L56" s="14">
        <v>13.998565505659254</v>
      </c>
      <c r="M56" s="14">
        <v>13.947813355179445</v>
      </c>
    </row>
    <row r="57" spans="1:13" x14ac:dyDescent="0.25">
      <c r="A57" s="36" t="s">
        <v>42</v>
      </c>
      <c r="B57" s="14">
        <v>51.98676700476242</v>
      </c>
      <c r="C57" s="14">
        <v>53.992826127996985</v>
      </c>
      <c r="D57" s="14">
        <v>42.058050403485232</v>
      </c>
      <c r="E57" s="14">
        <v>41.088264344078297</v>
      </c>
      <c r="F57" s="14">
        <v>40.696536881236554</v>
      </c>
      <c r="G57" s="14">
        <v>40.351310359422946</v>
      </c>
      <c r="H57" s="14">
        <v>40.274599542334094</v>
      </c>
      <c r="I57" s="14">
        <v>40.227864125465928</v>
      </c>
      <c r="J57" s="14">
        <v>30.07466087139402</v>
      </c>
      <c r="K57" s="14">
        <v>30.037284041380033</v>
      </c>
      <c r="L57" s="14">
        <v>30.019418155100325</v>
      </c>
      <c r="M57" s="14">
        <v>29.910582001359572</v>
      </c>
    </row>
    <row r="58" spans="1:13" x14ac:dyDescent="0.25">
      <c r="A58" s="36" t="s">
        <v>43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1:13" x14ac:dyDescent="0.25">
      <c r="A59" s="36" t="s">
        <v>44</v>
      </c>
      <c r="B59" s="12">
        <v>65.630392023848472</v>
      </c>
      <c r="C59" s="12">
        <v>68.162929711157261</v>
      </c>
      <c r="D59" s="12">
        <v>66.369926780757709</v>
      </c>
      <c r="E59" s="12">
        <v>64.839550809014995</v>
      </c>
      <c r="F59" s="12">
        <v>64.221383234022881</v>
      </c>
      <c r="G59" s="12">
        <v>63.676596712638002</v>
      </c>
      <c r="H59" s="12">
        <v>63.555542805844041</v>
      </c>
      <c r="I59" s="12">
        <v>63.481791736409036</v>
      </c>
      <c r="J59" s="12">
        <v>63.279301531774685</v>
      </c>
      <c r="K59" s="12">
        <v>63.20065792854767</v>
      </c>
      <c r="L59" s="12">
        <v>63.163066787957241</v>
      </c>
      <c r="M59" s="12">
        <v>62.934067504488333</v>
      </c>
    </row>
    <row r="60" spans="1:13" x14ac:dyDescent="0.25">
      <c r="A60" s="36" t="s">
        <v>45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x14ac:dyDescent="0.25">
      <c r="A61" s="36" t="s">
        <v>46</v>
      </c>
      <c r="B61" s="12">
        <v>19.896335667284688</v>
      </c>
      <c r="C61" s="12">
        <v>20.664093079101377</v>
      </c>
      <c r="D61" s="12">
        <v>20.120531063767206</v>
      </c>
      <c r="E61" s="12">
        <v>19.65658634102541</v>
      </c>
      <c r="F61" s="12">
        <v>19.469184297682361</v>
      </c>
      <c r="G61" s="12">
        <v>19.304028260026097</v>
      </c>
      <c r="H61" s="12">
        <v>19.267329878542508</v>
      </c>
      <c r="I61" s="12">
        <v>19.244971699838242</v>
      </c>
      <c r="J61" s="12">
        <v>19.183585306179676</v>
      </c>
      <c r="K61" s="12">
        <v>19.159743919900574</v>
      </c>
      <c r="L61" s="12">
        <v>19.148347889368996</v>
      </c>
      <c r="M61" s="12">
        <v>19.078925073643475</v>
      </c>
    </row>
    <row r="62" spans="1:13" s="15" customFormat="1" ht="13" x14ac:dyDescent="0.3">
      <c r="A62" s="32" t="s">
        <v>47</v>
      </c>
      <c r="B62" s="22">
        <v>21.403587780463557</v>
      </c>
      <c r="C62" s="22">
        <v>22.2295068558509</v>
      </c>
      <c r="D62" s="22">
        <v>21.644767157854123</v>
      </c>
      <c r="E62" s="22">
        <v>21.145676181277221</v>
      </c>
      <c r="F62" s="22">
        <v>20.944077447118023</v>
      </c>
      <c r="G62" s="22">
        <v>20.766409970625766</v>
      </c>
      <c r="H62" s="22">
        <v>20.726931493652916</v>
      </c>
      <c r="I62" s="22">
        <v>20.702879565272209</v>
      </c>
      <c r="J62" s="22">
        <v>20.636842829303905</v>
      </c>
      <c r="K62" s="22">
        <v>16.521291151149011</v>
      </c>
      <c r="L62" s="22">
        <v>16.51146444682735</v>
      </c>
      <c r="M62" s="22">
        <v>38.631185554745308</v>
      </c>
    </row>
    <row r="63" spans="1:13" s="15" customFormat="1" ht="13" x14ac:dyDescent="0.3">
      <c r="A63" s="32" t="s">
        <v>48</v>
      </c>
      <c r="B63" s="2">
        <v>19545.733657604505</v>
      </c>
      <c r="C63" s="2">
        <v>20237.398493665369</v>
      </c>
      <c r="D63" s="2">
        <v>20452.65544296896</v>
      </c>
      <c r="E63" s="2">
        <v>20488.359825320182</v>
      </c>
      <c r="F63" s="2">
        <v>21493.436927826871</v>
      </c>
      <c r="G63" s="2">
        <v>21530.897364050728</v>
      </c>
      <c r="H63" s="2">
        <v>22017.35562764222</v>
      </c>
      <c r="I63" s="2">
        <v>22675.61929383843</v>
      </c>
      <c r="J63" s="2">
        <v>23706.318014055072</v>
      </c>
      <c r="K63" s="2">
        <v>25289.605855351463</v>
      </c>
      <c r="L63" s="2">
        <v>25773.500151146265</v>
      </c>
      <c r="M63" s="2">
        <v>26116.661325520934</v>
      </c>
    </row>
    <row r="64" spans="1:13" s="15" customFormat="1" ht="13" x14ac:dyDescent="0.3">
      <c r="A64" s="32"/>
    </row>
    <row r="65" spans="1:13" ht="13" x14ac:dyDescent="0.3">
      <c r="A65" s="34"/>
      <c r="B65" s="38" t="s">
        <v>89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3" x14ac:dyDescent="0.3">
      <c r="A66" s="32"/>
      <c r="B66" s="40" t="s">
        <v>85</v>
      </c>
      <c r="C66" s="40" t="s">
        <v>74</v>
      </c>
      <c r="D66" s="40" t="s">
        <v>75</v>
      </c>
      <c r="E66" s="40" t="s">
        <v>76</v>
      </c>
      <c r="F66" s="40" t="s">
        <v>77</v>
      </c>
      <c r="G66" s="40" t="s">
        <v>78</v>
      </c>
      <c r="H66" s="40" t="s">
        <v>79</v>
      </c>
      <c r="I66" s="40" t="s">
        <v>80</v>
      </c>
      <c r="J66" s="40" t="s">
        <v>81</v>
      </c>
      <c r="K66" s="40" t="s">
        <v>82</v>
      </c>
      <c r="L66" s="40" t="s">
        <v>83</v>
      </c>
      <c r="M66" s="40" t="s">
        <v>84</v>
      </c>
    </row>
    <row r="67" spans="1:13" ht="13" x14ac:dyDescent="0.3">
      <c r="A67" s="3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15" customFormat="1" ht="13" x14ac:dyDescent="0.3">
      <c r="A68" s="32" t="s">
        <v>49</v>
      </c>
      <c r="B68" s="23">
        <v>8657.0159153433669</v>
      </c>
      <c r="C68" s="23">
        <v>8787.6058356012854</v>
      </c>
      <c r="D68" s="23">
        <v>9519.3745967169707</v>
      </c>
      <c r="E68" s="23">
        <v>9810.6994005171946</v>
      </c>
      <c r="F68" s="23">
        <v>10861.926619826329</v>
      </c>
      <c r="G68" s="23">
        <v>10851.701779956755</v>
      </c>
      <c r="H68" s="23">
        <v>10914.645534203308</v>
      </c>
      <c r="I68" s="23">
        <v>11372.816412593995</v>
      </c>
      <c r="J68" s="23">
        <v>12343.839096129344</v>
      </c>
      <c r="K68" s="23">
        <v>13407.522469955067</v>
      </c>
      <c r="L68" s="23">
        <v>13749.401977353953</v>
      </c>
      <c r="M68" s="23">
        <v>13666.258886125395</v>
      </c>
    </row>
    <row r="69" spans="1:13" x14ac:dyDescent="0.25">
      <c r="A69" s="42" t="s">
        <v>50</v>
      </c>
      <c r="B69" s="24">
        <v>2826.7844112316866</v>
      </c>
      <c r="C69" s="24">
        <v>2877.4554187181425</v>
      </c>
      <c r="D69" s="24">
        <v>2835.4958973088733</v>
      </c>
      <c r="E69" s="24">
        <v>3097.4537469605816</v>
      </c>
      <c r="F69" s="24">
        <v>4075.1995019565647</v>
      </c>
      <c r="G69" s="24">
        <v>4039.6661105340199</v>
      </c>
      <c r="H69" s="24">
        <v>4035.241758660447</v>
      </c>
      <c r="I69" s="24">
        <v>4054.2541697640481</v>
      </c>
      <c r="J69" s="24">
        <v>5491.4646563058641</v>
      </c>
      <c r="K69" s="24">
        <v>5909.1665716098651</v>
      </c>
      <c r="L69" s="24">
        <v>5886.388634772492</v>
      </c>
      <c r="M69" s="24">
        <v>5860.4349554583332</v>
      </c>
    </row>
    <row r="70" spans="1:13" x14ac:dyDescent="0.25">
      <c r="A70" s="42" t="s">
        <v>51</v>
      </c>
      <c r="B70" s="24">
        <v>5830.2315041116799</v>
      </c>
      <c r="C70" s="24">
        <v>5910.1504168831425</v>
      </c>
      <c r="D70" s="24">
        <v>6683.8786994080983</v>
      </c>
      <c r="E70" s="24">
        <v>6713.2456535566125</v>
      </c>
      <c r="F70" s="24">
        <v>6786.7271178697647</v>
      </c>
      <c r="G70" s="24">
        <v>6812.0356694227357</v>
      </c>
      <c r="H70" s="24">
        <v>6879.4037755428599</v>
      </c>
      <c r="I70" s="24">
        <v>7318.5622428299457</v>
      </c>
      <c r="J70" s="24">
        <v>6852.3744398234794</v>
      </c>
      <c r="K70" s="24">
        <v>7498.3558983452012</v>
      </c>
      <c r="L70" s="24">
        <v>7863.0133425814611</v>
      </c>
      <c r="M70" s="24">
        <v>7805.8239306670621</v>
      </c>
    </row>
    <row r="71" spans="1:13" s="15" customFormat="1" ht="13" x14ac:dyDescent="0.3">
      <c r="A71" s="32" t="s">
        <v>52</v>
      </c>
      <c r="B71" s="23">
        <v>5854.471077245792</v>
      </c>
      <c r="C71" s="23">
        <v>6319.4336800283163</v>
      </c>
      <c r="D71" s="23">
        <v>5926.2797631789863</v>
      </c>
      <c r="E71" s="23">
        <v>6019.2073407883627</v>
      </c>
      <c r="F71" s="23">
        <v>6191.7643816220288</v>
      </c>
      <c r="G71" s="23">
        <v>6290.328609827131</v>
      </c>
      <c r="H71" s="23">
        <v>6590.4668619625054</v>
      </c>
      <c r="I71" s="23">
        <v>6789.7434337803652</v>
      </c>
      <c r="J71" s="23">
        <v>6861.3819045928358</v>
      </c>
      <c r="K71" s="23">
        <v>7229.3955894867586</v>
      </c>
      <c r="L71" s="23">
        <v>7396.7824935504441</v>
      </c>
      <c r="M71" s="23">
        <v>7585.7788637848398</v>
      </c>
    </row>
    <row r="72" spans="1:13" x14ac:dyDescent="0.25">
      <c r="A72" s="42" t="s">
        <v>53</v>
      </c>
      <c r="B72" s="24">
        <v>49.799697767840911</v>
      </c>
      <c r="C72" s="24">
        <v>48.293073872003028</v>
      </c>
      <c r="D72" s="24">
        <v>36.441888255730596</v>
      </c>
      <c r="E72" s="24">
        <v>38.345966831283114</v>
      </c>
      <c r="F72" s="24">
        <v>34.138532391810891</v>
      </c>
      <c r="G72" s="24">
        <v>107.80647564107086</v>
      </c>
      <c r="H72" s="24">
        <v>93.187832807604281</v>
      </c>
      <c r="I72" s="24">
        <v>90.690150886138255</v>
      </c>
      <c r="J72" s="24">
        <v>69.206140450068347</v>
      </c>
      <c r="K72" s="24">
        <v>74.500410681090202</v>
      </c>
      <c r="L72" s="24">
        <v>63.887907943949777</v>
      </c>
      <c r="M72" s="24">
        <v>115.28137072737098</v>
      </c>
    </row>
    <row r="73" spans="1:13" x14ac:dyDescent="0.25">
      <c r="A73" s="42" t="s">
        <v>54</v>
      </c>
      <c r="B73" s="24">
        <v>108.85101063183916</v>
      </c>
      <c r="C73" s="24">
        <v>115.09274714555409</v>
      </c>
      <c r="D73" s="24">
        <v>114.7154948897998</v>
      </c>
      <c r="E73" s="24">
        <v>113.46036856783694</v>
      </c>
      <c r="F73" s="24">
        <v>118.43920244481599</v>
      </c>
      <c r="G73" s="24">
        <v>119.61074419420829</v>
      </c>
      <c r="H73" s="24">
        <v>122.3908315701461</v>
      </c>
      <c r="I73" s="24">
        <v>125.5501035129053</v>
      </c>
      <c r="J73" s="24">
        <v>129.81191711416452</v>
      </c>
      <c r="K73" s="24">
        <v>135.7316128997532</v>
      </c>
      <c r="L73" s="24">
        <v>136.79413571715969</v>
      </c>
      <c r="M73" s="24">
        <v>149.58298698994264</v>
      </c>
    </row>
    <row r="74" spans="1:13" x14ac:dyDescent="0.25">
      <c r="A74" s="42" t="s">
        <v>55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x14ac:dyDescent="0.25">
      <c r="A75" s="42" t="s">
        <v>56</v>
      </c>
      <c r="B75" s="24">
        <v>5695.8203688461117</v>
      </c>
      <c r="C75" s="24">
        <v>6156.0478590107596</v>
      </c>
      <c r="D75" s="24">
        <v>5775.1223800334556</v>
      </c>
      <c r="E75" s="24">
        <v>5867.4010053892425</v>
      </c>
      <c r="F75" s="24">
        <v>6039.1866467854015</v>
      </c>
      <c r="G75" s="24">
        <v>6062.911389991852</v>
      </c>
      <c r="H75" s="24">
        <v>6374.8881975847553</v>
      </c>
      <c r="I75" s="24">
        <v>6573.5031793813214</v>
      </c>
      <c r="J75" s="24">
        <v>6662.3638470286032</v>
      </c>
      <c r="K75" s="24">
        <v>7019.1635659059148</v>
      </c>
      <c r="L75" s="24">
        <v>7196.1004498893344</v>
      </c>
      <c r="M75" s="24">
        <v>7320.9145060675264</v>
      </c>
    </row>
    <row r="76" spans="1:13" s="15" customFormat="1" ht="13" x14ac:dyDescent="0.3">
      <c r="A76" s="32" t="s">
        <v>57</v>
      </c>
      <c r="B76" s="25">
        <v>5012.8415094503225</v>
      </c>
      <c r="C76" s="25">
        <v>5108.1295287558996</v>
      </c>
      <c r="D76" s="25">
        <v>4985.3608427859772</v>
      </c>
      <c r="E76" s="25">
        <v>4637.311797638502</v>
      </c>
      <c r="F76" s="25">
        <v>4418.7979095937826</v>
      </c>
      <c r="G76" s="25">
        <v>4368.100564202744</v>
      </c>
      <c r="H76" s="25">
        <v>4491.5162998894566</v>
      </c>
      <c r="I76" s="25">
        <v>4492.356567805612</v>
      </c>
      <c r="J76" s="25">
        <v>4480.4602538416348</v>
      </c>
      <c r="K76" s="25">
        <v>4636.1665046657208</v>
      </c>
      <c r="L76" s="25">
        <v>4610.8034971922389</v>
      </c>
      <c r="M76" s="25">
        <v>4825.9894331630958</v>
      </c>
    </row>
    <row r="77" spans="1:13" s="15" customFormat="1" ht="13" x14ac:dyDescent="0.3">
      <c r="A77" s="32" t="s">
        <v>58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3" s="15" customFormat="1" ht="13" x14ac:dyDescent="0.3">
      <c r="A78" s="32" t="s">
        <v>59</v>
      </c>
      <c r="B78" s="26">
        <v>21.403587780463557</v>
      </c>
      <c r="C78" s="26">
        <v>22.2295068558509</v>
      </c>
      <c r="D78" s="26">
        <v>21.644767157854123</v>
      </c>
      <c r="E78" s="26">
        <v>21.145676181277221</v>
      </c>
      <c r="F78" s="26">
        <v>20.944077447118023</v>
      </c>
      <c r="G78" s="26">
        <v>20.766409970625766</v>
      </c>
      <c r="H78" s="26">
        <v>20.726931493652916</v>
      </c>
      <c r="I78" s="26">
        <v>20.702879565272209</v>
      </c>
      <c r="J78" s="26">
        <v>20.636842829303905</v>
      </c>
      <c r="K78" s="26">
        <v>16.521291151149011</v>
      </c>
      <c r="L78" s="26">
        <v>16.51146444682735</v>
      </c>
      <c r="M78" s="26">
        <v>38.631185554745308</v>
      </c>
    </row>
    <row r="79" spans="1:13" s="15" customFormat="1" ht="13" x14ac:dyDescent="0.3">
      <c r="A79" s="32" t="s">
        <v>60</v>
      </c>
      <c r="B79" s="23">
        <v>19545.732089819943</v>
      </c>
      <c r="C79" s="23">
        <v>20237.398551241353</v>
      </c>
      <c r="D79" s="23">
        <v>20452.659969839788</v>
      </c>
      <c r="E79" s="23">
        <v>20488.364215125333</v>
      </c>
      <c r="F79" s="23">
        <v>21493.432988489261</v>
      </c>
      <c r="G79" s="23">
        <v>21530.897363957258</v>
      </c>
      <c r="H79" s="23">
        <v>22017.355627548921</v>
      </c>
      <c r="I79" s="23">
        <v>22675.619293745243</v>
      </c>
      <c r="J79" s="23">
        <v>23706.318097393119</v>
      </c>
      <c r="K79" s="23">
        <v>25289.605855258695</v>
      </c>
      <c r="L79" s="23">
        <v>25773.499432543464</v>
      </c>
      <c r="M79" s="23">
        <v>26116.658368628079</v>
      </c>
    </row>
    <row r="81" spans="1:13" ht="13" x14ac:dyDescent="0.3">
      <c r="A81" s="43" t="s">
        <v>90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s="9" customFormat="1" ht="13.5" thickBot="1" x14ac:dyDescent="0.35">
      <c r="A82" s="44" t="s">
        <v>61</v>
      </c>
      <c r="B82" s="8">
        <v>391940.73319745698</v>
      </c>
      <c r="C82" s="8">
        <v>391940.73319745698</v>
      </c>
      <c r="D82" s="8">
        <v>391940.73319745698</v>
      </c>
      <c r="E82" s="8">
        <v>391940.73319745698</v>
      </c>
      <c r="F82" s="8">
        <v>391940.73319745698</v>
      </c>
      <c r="G82" s="8">
        <v>391940.73319745698</v>
      </c>
      <c r="H82" s="8">
        <v>391940.73319745698</v>
      </c>
      <c r="I82" s="8">
        <v>391940.73319745698</v>
      </c>
      <c r="J82" s="8">
        <v>391940.73319745698</v>
      </c>
      <c r="K82" s="8">
        <v>391940.73319745698</v>
      </c>
      <c r="L82" s="8">
        <v>391940.73319745698</v>
      </c>
      <c r="M82" s="8">
        <v>391940.73319745698</v>
      </c>
    </row>
    <row r="84" spans="1:13" s="10" customFormat="1" ht="13" x14ac:dyDescent="0.3">
      <c r="A84" s="45" t="s">
        <v>62</v>
      </c>
      <c r="B84" s="11">
        <v>112078.42071933014</v>
      </c>
      <c r="C84" s="11">
        <v>121612.52993982504</v>
      </c>
      <c r="D84" s="11">
        <v>125459.18375429955</v>
      </c>
      <c r="E84" s="11">
        <v>133845.38412477498</v>
      </c>
      <c r="F84" s="11">
        <v>135183.63234999875</v>
      </c>
      <c r="G84" s="11">
        <v>136703.22858734708</v>
      </c>
      <c r="H84" s="11">
        <v>138352.05199903777</v>
      </c>
      <c r="I84" s="11">
        <v>138827.09554198777</v>
      </c>
      <c r="J84" s="11">
        <v>138827.69397363014</v>
      </c>
      <c r="K84" s="11">
        <v>139022.2363469706</v>
      </c>
      <c r="L84" s="11">
        <v>139796.14355466314</v>
      </c>
      <c r="M84" s="11">
        <v>141796.83055067205</v>
      </c>
    </row>
    <row r="85" spans="1:13" s="10" customFormat="1" ht="13" x14ac:dyDescent="0.3">
      <c r="A85" s="45" t="s">
        <v>63</v>
      </c>
      <c r="B85" s="11">
        <v>107528.89914394543</v>
      </c>
      <c r="C85" s="11">
        <v>107197.49982094545</v>
      </c>
      <c r="D85" s="11">
        <v>111264.49087529545</v>
      </c>
      <c r="E85" s="11">
        <v>114089.43168729544</v>
      </c>
      <c r="F85" s="11">
        <v>120838.25175193544</v>
      </c>
      <c r="G85" s="11">
        <v>122084.49423364045</v>
      </c>
      <c r="H85" s="11">
        <v>125080.59732063545</v>
      </c>
      <c r="I85" s="11">
        <v>128969.85229563546</v>
      </c>
      <c r="J85" s="11">
        <v>135263.50932459542</v>
      </c>
      <c r="K85" s="11">
        <v>144476.98929103737</v>
      </c>
      <c r="L85" s="11">
        <v>147329.0589139974</v>
      </c>
      <c r="M85" s="11">
        <v>149833.89769064615</v>
      </c>
    </row>
    <row r="86" spans="1:13" s="10" customFormat="1" ht="13" x14ac:dyDescent="0.3">
      <c r="A86" s="45" t="s">
        <v>64</v>
      </c>
      <c r="B86" s="11">
        <v>219607.31986327557</v>
      </c>
      <c r="C86" s="11">
        <v>228810.0297607705</v>
      </c>
      <c r="D86" s="11">
        <v>236723.67462959501</v>
      </c>
      <c r="E86" s="11">
        <v>247934.81581207042</v>
      </c>
      <c r="F86" s="11">
        <v>256021.88410193421</v>
      </c>
      <c r="G86" s="11">
        <v>258787.72282098752</v>
      </c>
      <c r="H86" s="11">
        <v>263432.64931967319</v>
      </c>
      <c r="I86" s="11">
        <v>267796.94783762324</v>
      </c>
      <c r="J86" s="11">
        <v>274091.20329822553</v>
      </c>
      <c r="K86" s="11">
        <v>283499.22563800798</v>
      </c>
      <c r="L86" s="11">
        <v>287125.20246866054</v>
      </c>
      <c r="M86" s="11">
        <v>291630.7282413182</v>
      </c>
    </row>
    <row r="87" spans="1:13" s="19" customFormat="1" x14ac:dyDescent="0.25">
      <c r="A87" s="45"/>
    </row>
    <row r="88" spans="1:13" s="19" customFormat="1" x14ac:dyDescent="0.25">
      <c r="A88" s="45" t="s">
        <v>65</v>
      </c>
      <c r="B88" s="20">
        <f>B84/B$82</f>
        <v>0.28595757273043071</v>
      </c>
      <c r="C88" s="20">
        <f>C84/C$82</f>
        <v>0.31028295770053965</v>
      </c>
      <c r="D88" s="20">
        <f t="shared" ref="D88:M88" si="0">D84/D$82</f>
        <v>0.32009733392802042</v>
      </c>
      <c r="E88" s="20">
        <f t="shared" si="0"/>
        <v>0.34149393719010218</v>
      </c>
      <c r="F88" s="20">
        <f t="shared" si="0"/>
        <v>0.34490835195201358</v>
      </c>
      <c r="G88" s="20">
        <f t="shared" si="0"/>
        <v>0.34878545914868447</v>
      </c>
      <c r="H88" s="20">
        <f t="shared" si="0"/>
        <v>0.35299227735367067</v>
      </c>
      <c r="I88" s="20">
        <f t="shared" si="0"/>
        <v>0.35420430637416717</v>
      </c>
      <c r="J88" s="20">
        <f t="shared" si="0"/>
        <v>0.3542058332163443</v>
      </c>
      <c r="K88" s="20">
        <f t="shared" si="0"/>
        <v>0.35470218982555246</v>
      </c>
      <c r="L88" s="20">
        <f t="shared" si="0"/>
        <v>0.35667674144048411</v>
      </c>
      <c r="M88" s="20">
        <f t="shared" si="0"/>
        <v>0.3617813065610504</v>
      </c>
    </row>
    <row r="89" spans="1:13" s="19" customFormat="1" x14ac:dyDescent="0.25">
      <c r="A89" s="45" t="s">
        <v>66</v>
      </c>
      <c r="B89" s="20">
        <f t="shared" ref="B89:B90" si="1">B85/$B$82</f>
        <v>0.27434989536995413</v>
      </c>
      <c r="C89" s="20">
        <f t="shared" ref="C89:M89" si="2">C85/C$82</f>
        <v>0.27350436109670723</v>
      </c>
      <c r="D89" s="20">
        <f t="shared" si="2"/>
        <v>0.28388090711470193</v>
      </c>
      <c r="E89" s="20">
        <f t="shared" si="2"/>
        <v>0.2910884784966149</v>
      </c>
      <c r="F89" s="20">
        <f t="shared" si="2"/>
        <v>0.30830745956444894</v>
      </c>
      <c r="G89" s="20">
        <f t="shared" si="2"/>
        <v>0.31148713030583414</v>
      </c>
      <c r="H89" s="20">
        <f t="shared" si="2"/>
        <v>0.31913140617007707</v>
      </c>
      <c r="I89" s="20">
        <f t="shared" si="2"/>
        <v>0.32905447526083326</v>
      </c>
      <c r="J89" s="20">
        <f t="shared" si="2"/>
        <v>0.34511215055683081</v>
      </c>
      <c r="K89" s="20">
        <f t="shared" si="2"/>
        <v>0.36861948007391943</v>
      </c>
      <c r="L89" s="20">
        <f t="shared" si="2"/>
        <v>0.37589626807115772</v>
      </c>
      <c r="M89" s="20">
        <f t="shared" si="2"/>
        <v>0.38228712914909224</v>
      </c>
    </row>
    <row r="90" spans="1:13" s="19" customFormat="1" x14ac:dyDescent="0.25">
      <c r="A90" s="45" t="s">
        <v>67</v>
      </c>
      <c r="B90" s="20">
        <f t="shared" si="1"/>
        <v>0.56030746810038479</v>
      </c>
      <c r="C90" s="20">
        <f t="shared" ref="C90:M90" si="3">C86/C$82</f>
        <v>0.58378731879724688</v>
      </c>
      <c r="D90" s="20">
        <f t="shared" si="3"/>
        <v>0.60397824104272235</v>
      </c>
      <c r="E90" s="20">
        <f t="shared" si="3"/>
        <v>0.63258241568671714</v>
      </c>
      <c r="F90" s="20">
        <f t="shared" si="3"/>
        <v>0.65321581151646257</v>
      </c>
      <c r="G90" s="20">
        <f t="shared" si="3"/>
        <v>0.66027258945451861</v>
      </c>
      <c r="H90" s="20">
        <f t="shared" si="3"/>
        <v>0.67212368352374763</v>
      </c>
      <c r="I90" s="20">
        <f t="shared" si="3"/>
        <v>0.68325878163500053</v>
      </c>
      <c r="J90" s="20">
        <f t="shared" si="3"/>
        <v>0.699317983773175</v>
      </c>
      <c r="K90" s="20">
        <f t="shared" si="3"/>
        <v>0.72332166989947189</v>
      </c>
      <c r="L90" s="20">
        <f t="shared" si="3"/>
        <v>0.73257300951164184</v>
      </c>
      <c r="M90" s="20">
        <f t="shared" si="3"/>
        <v>0.74406843571014269</v>
      </c>
    </row>
    <row r="91" spans="1:13" x14ac:dyDescent="0.25">
      <c r="J91" s="1"/>
      <c r="K91" s="1"/>
      <c r="L91" s="1"/>
      <c r="M91" s="1"/>
    </row>
    <row r="92" spans="1:13" x14ac:dyDescent="0.25">
      <c r="A92" s="46" t="s">
        <v>70</v>
      </c>
      <c r="B92" s="27">
        <v>10431.691174209998</v>
      </c>
      <c r="C92" s="27">
        <v>10431.69117421</v>
      </c>
      <c r="D92" s="27">
        <v>14431.69117421</v>
      </c>
      <c r="E92" s="27">
        <v>14431.69117421</v>
      </c>
      <c r="F92" s="27">
        <v>14431.69117421</v>
      </c>
      <c r="G92" s="27">
        <v>14321.627142689998</v>
      </c>
      <c r="H92" s="27">
        <v>14271.960476019998</v>
      </c>
      <c r="I92" s="27">
        <v>15865.293809349998</v>
      </c>
      <c r="J92" s="27">
        <v>15429.29380935</v>
      </c>
      <c r="K92" s="27">
        <v>16405.89380935</v>
      </c>
      <c r="L92" s="27">
        <v>16405.89380935</v>
      </c>
      <c r="M92" s="27">
        <v>16295.82977783</v>
      </c>
    </row>
    <row r="93" spans="1:13" x14ac:dyDescent="0.25">
      <c r="A93" s="36" t="s">
        <v>71</v>
      </c>
      <c r="B93" s="28">
        <v>97097.207969735435</v>
      </c>
      <c r="C93" s="28">
        <v>96765.808646735444</v>
      </c>
      <c r="D93" s="28">
        <v>96832.799701085445</v>
      </c>
      <c r="E93" s="28">
        <v>99657.740513085431</v>
      </c>
      <c r="F93" s="28">
        <v>106406.56057772544</v>
      </c>
      <c r="G93" s="28">
        <v>107762.86709095046</v>
      </c>
      <c r="H93" s="28">
        <v>110808.63684461545</v>
      </c>
      <c r="I93" s="28">
        <v>113104.55848628546</v>
      </c>
      <c r="J93" s="28">
        <v>119834.21551524542</v>
      </c>
      <c r="K93" s="28">
        <v>128071.09548168737</v>
      </c>
      <c r="L93" s="28">
        <v>130923.1651046474</v>
      </c>
      <c r="M93" s="28">
        <v>133538.06791281616</v>
      </c>
    </row>
    <row r="94" spans="1:13" x14ac:dyDescent="0.25">
      <c r="A94" s="45" t="s">
        <v>72</v>
      </c>
      <c r="B94" s="28">
        <v>209175.62868906558</v>
      </c>
      <c r="C94" s="28">
        <v>218378.33858656048</v>
      </c>
      <c r="D94" s="28">
        <v>222291.98345538499</v>
      </c>
      <c r="E94" s="28">
        <v>233503.1246378604</v>
      </c>
      <c r="F94" s="28">
        <v>241590.19292772419</v>
      </c>
      <c r="G94" s="28">
        <v>244466.09567829754</v>
      </c>
      <c r="H94" s="28">
        <v>249160.68884365322</v>
      </c>
      <c r="I94" s="28">
        <v>251931.65402827325</v>
      </c>
      <c r="J94" s="28">
        <v>258661.90948887556</v>
      </c>
      <c r="K94" s="28">
        <v>267093.331828658</v>
      </c>
      <c r="L94" s="28">
        <v>270719.30865931057</v>
      </c>
      <c r="M94" s="28">
        <v>275334.89846348821</v>
      </c>
    </row>
    <row r="95" spans="1:13" x14ac:dyDescent="0.25">
      <c r="A95" s="36" t="s">
        <v>73</v>
      </c>
      <c r="B95" s="21">
        <f>B94/B82</f>
        <v>0.5336919870068324</v>
      </c>
      <c r="C95" s="21">
        <f t="shared" ref="C95:M95" si="4">C94/C82</f>
        <v>0.55717183770369438</v>
      </c>
      <c r="D95" s="21">
        <f t="shared" si="4"/>
        <v>0.56715713531973178</v>
      </c>
      <c r="E95" s="21">
        <f t="shared" si="4"/>
        <v>0.59576130996372645</v>
      </c>
      <c r="F95" s="21">
        <f t="shared" si="4"/>
        <v>0.616394705793472</v>
      </c>
      <c r="G95" s="21">
        <f t="shared" si="4"/>
        <v>0.62373230177925199</v>
      </c>
      <c r="H95" s="21">
        <f t="shared" si="4"/>
        <v>0.63571011568763847</v>
      </c>
      <c r="I95" s="21">
        <f t="shared" si="4"/>
        <v>0.64277997332150694</v>
      </c>
      <c r="J95" s="21">
        <f t="shared" si="4"/>
        <v>0.65995158854429026</v>
      </c>
      <c r="K95" s="21">
        <f t="shared" si="4"/>
        <v>0.68146357141730984</v>
      </c>
      <c r="L95" s="21">
        <f t="shared" si="4"/>
        <v>0.69071491102947979</v>
      </c>
      <c r="M95" s="21">
        <f t="shared" si="4"/>
        <v>0.70249115527570449</v>
      </c>
    </row>
    <row r="101" spans="2:27" x14ac:dyDescent="0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2:27" x14ac:dyDescent="0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2:27" x14ac:dyDescent="0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</sheetData>
  <mergeCells count="5">
    <mergeCell ref="B1:M1"/>
    <mergeCell ref="B8:M8"/>
    <mergeCell ref="B24:M24"/>
    <mergeCell ref="B65:M65"/>
    <mergeCell ref="A81:M81"/>
  </mergeCells>
  <printOptions horizontalCentered="1"/>
  <pageMargins left="0" right="0" top="0.25" bottom="0" header="0" footer="0.5"/>
  <pageSetup paperSize="9" scale="28" orientation="landscape" r:id="rId1"/>
  <headerFooter alignWithMargins="0">
    <oddFooter>&amp;LSOURCE: DMD, MOF&amp;R&amp;D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Debt Data</vt:lpstr>
      <vt:lpstr>'2020 Debt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Ayiku</dc:creator>
  <cp:lastModifiedBy>Difie</cp:lastModifiedBy>
  <dcterms:created xsi:type="dcterms:W3CDTF">2022-04-08T10:41:51Z</dcterms:created>
  <dcterms:modified xsi:type="dcterms:W3CDTF">2022-04-23T21:42:16Z</dcterms:modified>
</cp:coreProperties>
</file>