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6" r:id="rId2"/>
    <sheet name="WORKS" sheetId="42" r:id="rId3"/>
    <sheet name="PLUMBING" sheetId="43" r:id="rId4"/>
    <sheet name="ELECTRICALS" sheetId="45" r:id="rId5"/>
    <sheet name="Sheet8" sheetId="38" state="hidden" r:id="rId6"/>
  </sheets>
  <definedNames>
    <definedName name="_xlnm._FilterDatabase" localSheetId="1" hidden="1">' PRELIMINARIES'!$A$1:$F$655</definedName>
    <definedName name="_xlnm._FilterDatabase" localSheetId="0" hidden="1">'GENERAL SUMMARY'!$A$1:$F$36</definedName>
    <definedName name="_xlnm._FilterDatabase" localSheetId="2" hidden="1">WORKS!$A$1:$F$34</definedName>
    <definedName name="_Hlk515726756" localSheetId="1">' PRELIMINARIES'!$B$4</definedName>
    <definedName name="_xlnm.Print_Area" localSheetId="1">' PRELIMINARIES'!$A$1:$F$248</definedName>
    <definedName name="_xlnm.Print_Area" localSheetId="0">'GENERAL SUMMARY'!$A$1:$F$47</definedName>
    <definedName name="_xlnm.Print_Area" localSheetId="5">Sheet8!$A$1:$E$51</definedName>
    <definedName name="_xlnm.Print_Area" localSheetId="2">WORKS!$A$1:$F$278</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SUMMARY'!$A$1:$F$36</definedName>
    <definedName name="Z_04F4A711_1AE3_418C_AC00_6392176DBB70_.wvu.FilterData" localSheetId="2" hidden="1">WORKS!$A$1:$F$34</definedName>
    <definedName name="Z_04F4A711_1AE3_418C_AC00_6392176DBB70_.wvu.PrintArea" localSheetId="0" hidden="1">'GENERAL SUMMARY'!$A$1:$F$36</definedName>
    <definedName name="Z_04F4A711_1AE3_418C_AC00_6392176DBB70_.wvu.PrintArea" localSheetId="2" hidden="1">WORKS!$A$1:$F$34</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SUMMARY'!$A$1:$F$36</definedName>
    <definedName name="Z_2772186B_73C2_11DB_8FE2_0000E86864ED_.wvu.FilterData" localSheetId="2" hidden="1">WORKS!$A$1:$F$34</definedName>
    <definedName name="Z_3E2596FD_26CC_4734_AA96_13B60BE9CBBB_.wvu.FilterData" localSheetId="0" hidden="1">'GENERAL SUMMARY'!$A$1:$F$36</definedName>
    <definedName name="Z_3E2596FD_26CC_4734_AA96_13B60BE9CBBB_.wvu.FilterData" localSheetId="2" hidden="1">WORKS!$A$1:$F$34</definedName>
    <definedName name="Z_3F941316_3C1C_4B5F_A2EE_CF1F2E8E0C4B_.wvu.FilterData" localSheetId="0" hidden="1">'GENERAL SUMMARY'!$A$1:$F$36</definedName>
    <definedName name="Z_3F941316_3C1C_4B5F_A2EE_CF1F2E8E0C4B_.wvu.FilterData" localSheetId="2" hidden="1">WORKS!$A$1:$F$34</definedName>
    <definedName name="Z_3F941316_3C1C_4B5F_A2EE_CF1F2E8E0C4B_.wvu.PrintArea" localSheetId="0" hidden="1">'GENERAL SUMMARY'!$A$1:$F$36</definedName>
    <definedName name="Z_3F941316_3C1C_4B5F_A2EE_CF1F2E8E0C4B_.wvu.PrintArea" localSheetId="2" hidden="1">WORKS!$A$1:$F$34</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SUMMARY'!$A$1:$F$36</definedName>
    <definedName name="Z_5D1F67BE_92D2_4D62_893A_17806F4B841E_.wvu.FilterData" localSheetId="2" hidden="1">WORKS!$A$1:$F$34</definedName>
    <definedName name="Z_5D1F67BE_92D2_4D62_893A_17806F4B841E_.wvu.PrintArea" localSheetId="0" hidden="1">'GENERAL SUMMARY'!$A$1:$F$36</definedName>
    <definedName name="Z_5D1F67BE_92D2_4D62_893A_17806F4B841E_.wvu.PrintArea" localSheetId="2" hidden="1">WORKS!$A$1:$F$34</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SUMMARY'!$A$1:$F$36</definedName>
    <definedName name="Z_96764902_552F_49EB_957E_BC5E680845B5_.wvu.FilterData" localSheetId="2" hidden="1">WORKS!$A$1:$F$34</definedName>
    <definedName name="Z_99D8CF27_9D12_466F_9772_9151F16CB905_.wvu.FilterData" localSheetId="0" hidden="1">'GENERAL SUMMARY'!$A$1:$F$36</definedName>
    <definedName name="Z_99D8CF27_9D12_466F_9772_9151F16CB905_.wvu.FilterData" localSheetId="2" hidden="1">WORKS!$A$1:$F$34</definedName>
    <definedName name="Z_99D8CF27_9D12_466F_9772_9151F16CB905_.wvu.PrintArea" localSheetId="0" hidden="1">'GENERAL SUMMARY'!$A$1:$F$36</definedName>
    <definedName name="Z_99D8CF27_9D12_466F_9772_9151F16CB905_.wvu.PrintArea" localSheetId="2" hidden="1">WORKS!$A$1:$F$34</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SUMMARY'!$A$1:$F$36</definedName>
    <definedName name="Z_EBE318F6_14DE_42D7_B8C6_C8DBB956572B_.wvu.FilterData" localSheetId="2" hidden="1">WORKS!$A$1:$F$34</definedName>
    <definedName name="Z_EBE318F6_14DE_42D7_B8C6_C8DBB956572B_.wvu.PrintArea" localSheetId="0" hidden="1">'GENERAL SUMMARY'!$A$1:$F$36</definedName>
    <definedName name="Z_EBE318F6_14DE_42D7_B8C6_C8DBB956572B_.wvu.PrintArea" localSheetId="2" hidden="1">WORKS!$A$1:$F$34</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SUMMARY'!$A$1:$F$36</definedName>
    <definedName name="Z_FEC7B184_68B9_11DB_8FCA_0000E86864ED_.wvu.FilterData" localSheetId="2" hidden="1">WORKS!$A$1:$F$34</definedName>
    <definedName name="Z_FEC7B184_68B9_11DB_8FCA_0000E86864ED_.wvu.PrintArea" localSheetId="0" hidden="1">'GENERAL SUMMARY'!$A$1:$F$36</definedName>
    <definedName name="Z_FEC7B184_68B9_11DB_8FCA_0000E86864ED_.wvu.PrintArea" localSheetId="2" hidden="1">WORKS!$A$1:$F$34</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 - Personal View" guid="{FEC7B184-68B9-11DB-8FCA-0000E86864ED}" mergeInterval="0" personalView="1" maximized="1" windowWidth="1020" windowHeight="603" tabRatio="854" activeSheetId="2"/>
    <customWorkbookView name="Evelyn - Personal View" guid="{99D8CF27-9D12-466F-9772-9151F16CB905}" mergeInterval="0" personalView="1" maximized="1" windowWidth="1020" windowHeight="603" tabRatio="854" activeSheetId="21"/>
    <customWorkbookView name="Steven - Personal View" guid="{04F4A711-1AE3-418C-AC00-6392176DBB70}" mergeInterval="0" personalView="1" xWindow="16" yWindow="27" windowWidth="998" windowHeight="567" activeSheetId="20"/>
    <customWorkbookView name="Steve - Personal View" guid="{96764902-552F-49EB-957E-BC5E680845B5}" mergeInterval="0" personalView="1" maximized="1" windowWidth="1020" windowHeight="594" activeSheetId="9"/>
    <customWorkbookView name="Michael Lartey - Personal View" guid="{5D1F67BE-92D2-4D62-893A-17806F4B841E}" mergeInterval="0" personalView="1" maximized="1" windowWidth="1020" windowHeight="576" activeSheetId="21"/>
    <customWorkbookView name="Ebo - Personal View" guid="{EBE318F6-14DE-42D7-B8C6-C8DBB956572B}" mergeInterval="0" personalView="1" maximized="1" xWindow="1" yWindow="1" windowWidth="1280" windowHeight="580" tabRatio="944" activeSheetId="21"/>
    <customWorkbookView name="George - Personal View" guid="{3F941316-3C1C-4B5F-A2EE-CF1F2E8E0C4B}" mergeInterval="0" personalView="1" maximized="1" xWindow="1" yWindow="1" windowWidth="1280" windowHeight="500" tabRatio="944"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4" i="46" l="1"/>
  <c r="F245" i="46" s="1"/>
  <c r="F208" i="46"/>
  <c r="F243" i="46" s="1"/>
  <c r="F185" i="46"/>
  <c r="F241" i="46" s="1"/>
  <c r="F164" i="46"/>
  <c r="F239" i="46" s="1"/>
  <c r="F152" i="46"/>
  <c r="F237" i="46" s="1"/>
  <c r="F134" i="46"/>
  <c r="F235" i="46" s="1"/>
  <c r="F107" i="46"/>
  <c r="F233" i="46" s="1"/>
  <c r="F59" i="46"/>
  <c r="F231" i="46" s="1"/>
  <c r="F36" i="46"/>
  <c r="F229" i="46" s="1"/>
  <c r="F14" i="46"/>
  <c r="F227" i="46" s="1"/>
  <c r="F248" i="46" l="1"/>
  <c r="F7" i="41" s="1"/>
  <c r="F209" i="42" l="1"/>
  <c r="F130" i="45" l="1"/>
  <c r="G130" i="45" s="1"/>
  <c r="H130" i="45" s="1"/>
  <c r="I130" i="45" s="1"/>
  <c r="F128" i="45"/>
  <c r="G128" i="45" s="1"/>
  <c r="H128" i="45" s="1"/>
  <c r="I128" i="45" s="1"/>
  <c r="F125" i="45"/>
  <c r="G125" i="45" s="1"/>
  <c r="H125" i="45" s="1"/>
  <c r="C125" i="45"/>
  <c r="F122" i="45"/>
  <c r="G122" i="45" s="1"/>
  <c r="H122" i="45" s="1"/>
  <c r="C122" i="45"/>
  <c r="F119" i="45"/>
  <c r="G119" i="45" s="1"/>
  <c r="H119" i="45" s="1"/>
  <c r="I119" i="45" s="1"/>
  <c r="F116" i="45"/>
  <c r="G116" i="45" s="1"/>
  <c r="H116" i="45" s="1"/>
  <c r="I116" i="45" s="1"/>
  <c r="F106" i="45"/>
  <c r="G106" i="45" s="1"/>
  <c r="H106" i="45" s="1"/>
  <c r="I106" i="45" s="1"/>
  <c r="F104" i="45"/>
  <c r="G104" i="45" s="1"/>
  <c r="H104" i="45" s="1"/>
  <c r="I104" i="45" s="1"/>
  <c r="I99" i="45"/>
  <c r="F86" i="45"/>
  <c r="G86" i="45" s="1"/>
  <c r="H86" i="45" s="1"/>
  <c r="C86" i="45"/>
  <c r="F83" i="45"/>
  <c r="G83" i="45" s="1"/>
  <c r="H83" i="45" s="1"/>
  <c r="C83" i="45"/>
  <c r="F80" i="45"/>
  <c r="G80" i="45" s="1"/>
  <c r="H80" i="45" s="1"/>
  <c r="I80" i="45" s="1"/>
  <c r="F78" i="45"/>
  <c r="G78" i="45" s="1"/>
  <c r="H78" i="45" s="1"/>
  <c r="I78" i="45" s="1"/>
  <c r="F76" i="45"/>
  <c r="G76" i="45" s="1"/>
  <c r="H76" i="45" s="1"/>
  <c r="I76" i="45" s="1"/>
  <c r="F73" i="45"/>
  <c r="G73" i="45" s="1"/>
  <c r="H73" i="45" s="1"/>
  <c r="I73" i="45" s="1"/>
  <c r="F68" i="45"/>
  <c r="G68" i="45" s="1"/>
  <c r="H68" i="45" s="1"/>
  <c r="I68" i="45" s="1"/>
  <c r="F66" i="45"/>
  <c r="G66" i="45" s="1"/>
  <c r="H66" i="45" s="1"/>
  <c r="I66" i="45" s="1"/>
  <c r="F64" i="45"/>
  <c r="G64" i="45" s="1"/>
  <c r="H64" i="45" s="1"/>
  <c r="I64" i="45" s="1"/>
  <c r="F62" i="45"/>
  <c r="G62" i="45" s="1"/>
  <c r="H62" i="45" s="1"/>
  <c r="I62" i="45" s="1"/>
  <c r="F42" i="45"/>
  <c r="G42" i="45" s="1"/>
  <c r="H42" i="45" s="1"/>
  <c r="I42" i="45" s="1"/>
  <c r="F40" i="45"/>
  <c r="G40" i="45" s="1"/>
  <c r="H40" i="45" s="1"/>
  <c r="I40" i="45" s="1"/>
  <c r="F37" i="45"/>
  <c r="G37" i="45" s="1"/>
  <c r="H37" i="45" s="1"/>
  <c r="I37" i="45" s="1"/>
  <c r="F32" i="45"/>
  <c r="G32" i="45" s="1"/>
  <c r="H32" i="45" s="1"/>
  <c r="I32" i="45" s="1"/>
  <c r="F31" i="45"/>
  <c r="G31" i="45" s="1"/>
  <c r="H31" i="45" s="1"/>
  <c r="I31" i="45" s="1"/>
  <c r="F16" i="45"/>
  <c r="G16" i="45" s="1"/>
  <c r="H16" i="45" s="1"/>
  <c r="I16" i="45" s="1"/>
  <c r="I83" i="45" l="1"/>
  <c r="I122" i="45"/>
  <c r="I86" i="45"/>
  <c r="I92" i="45" s="1"/>
  <c r="I158" i="45" s="1"/>
  <c r="I125" i="45"/>
  <c r="I49" i="45"/>
  <c r="I152" i="45" s="1"/>
  <c r="B355" i="43"/>
  <c r="B354" i="43"/>
  <c r="B353" i="43"/>
  <c r="G324" i="43"/>
  <c r="H324" i="43" s="1"/>
  <c r="F317" i="43"/>
  <c r="G317" i="43" s="1"/>
  <c r="H317" i="43" s="1"/>
  <c r="F315" i="43"/>
  <c r="G315" i="43" s="1"/>
  <c r="H315" i="43" s="1"/>
  <c r="F313" i="43"/>
  <c r="G313" i="43" s="1"/>
  <c r="H313" i="43" s="1"/>
  <c r="F311" i="43"/>
  <c r="G311" i="43" s="1"/>
  <c r="H311" i="43" s="1"/>
  <c r="F309" i="43"/>
  <c r="G309" i="43" s="1"/>
  <c r="H309" i="43" s="1"/>
  <c r="F307" i="43"/>
  <c r="G307" i="43" s="1"/>
  <c r="H307" i="43" s="1"/>
  <c r="F305" i="43"/>
  <c r="G305" i="43" s="1"/>
  <c r="H305" i="43" s="1"/>
  <c r="F303" i="43"/>
  <c r="G303" i="43" s="1"/>
  <c r="H303" i="43" s="1"/>
  <c r="F301" i="43"/>
  <c r="G301" i="43" s="1"/>
  <c r="H301" i="43" s="1"/>
  <c r="F269" i="43"/>
  <c r="G269" i="43" s="1"/>
  <c r="H269" i="43" s="1"/>
  <c r="G257" i="43"/>
  <c r="H257" i="43" s="1"/>
  <c r="F255" i="43"/>
  <c r="G255" i="43" s="1"/>
  <c r="H255" i="43" s="1"/>
  <c r="F253" i="43"/>
  <c r="G253" i="43" s="1"/>
  <c r="H253" i="43" s="1"/>
  <c r="G250" i="43"/>
  <c r="H250" i="43" s="1"/>
  <c r="F248" i="43"/>
  <c r="G248" i="43" s="1"/>
  <c r="H248" i="43" s="1"/>
  <c r="F246" i="43"/>
  <c r="G246" i="43" s="1"/>
  <c r="H246" i="43" s="1"/>
  <c r="F244" i="43"/>
  <c r="G244" i="43" s="1"/>
  <c r="H244" i="43" s="1"/>
  <c r="F242" i="43"/>
  <c r="G242" i="43" s="1"/>
  <c r="H242" i="43" s="1"/>
  <c r="F240" i="43"/>
  <c r="G240" i="43" s="1"/>
  <c r="H240" i="43" s="1"/>
  <c r="F238" i="43"/>
  <c r="G238" i="43" s="1"/>
  <c r="C238" i="43"/>
  <c r="F236" i="43"/>
  <c r="G236" i="43" s="1"/>
  <c r="C236" i="43"/>
  <c r="H236" i="43" s="1"/>
  <c r="F234" i="43"/>
  <c r="G234" i="43" s="1"/>
  <c r="H234" i="43" s="1"/>
  <c r="F232" i="43"/>
  <c r="G232" i="43" s="1"/>
  <c r="H232" i="43" s="1"/>
  <c r="F230" i="43"/>
  <c r="G230" i="43" s="1"/>
  <c r="H230" i="43" s="1"/>
  <c r="F228" i="43"/>
  <c r="G228" i="43" s="1"/>
  <c r="H228" i="43" s="1"/>
  <c r="F226" i="43"/>
  <c r="G226" i="43"/>
  <c r="H226" i="43" s="1"/>
  <c r="G182" i="43"/>
  <c r="H182" i="43" s="1"/>
  <c r="G180" i="43"/>
  <c r="H180" i="43" s="1"/>
  <c r="G178" i="43"/>
  <c r="H178" i="43" s="1"/>
  <c r="G172" i="43"/>
  <c r="H172" i="43" s="1"/>
  <c r="G163" i="43"/>
  <c r="H163"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F35" i="43"/>
  <c r="G35" i="43" s="1"/>
  <c r="H35" i="43" s="1"/>
  <c r="F33" i="43"/>
  <c r="G33" i="43" s="1"/>
  <c r="H33" i="43" s="1"/>
  <c r="F31" i="43"/>
  <c r="G31" i="43" s="1"/>
  <c r="H31" i="43" s="1"/>
  <c r="F29" i="43"/>
  <c r="G29" i="43" s="1"/>
  <c r="H29" i="43" s="1"/>
  <c r="F27" i="43"/>
  <c r="G27" i="43" s="1"/>
  <c r="C27" i="43"/>
  <c r="F25" i="43"/>
  <c r="G25" i="43" s="1"/>
  <c r="C25" i="43"/>
  <c r="F23" i="43"/>
  <c r="G23" i="43" s="1"/>
  <c r="H23" i="43" s="1"/>
  <c r="F21" i="43"/>
  <c r="G21" i="43" s="1"/>
  <c r="H21" i="43" s="1"/>
  <c r="F19" i="43"/>
  <c r="G19" i="43" s="1"/>
  <c r="H19" i="43" s="1"/>
  <c r="F17" i="43"/>
  <c r="G17" i="43" s="1"/>
  <c r="H17" i="43" s="1"/>
  <c r="F15" i="43"/>
  <c r="G15" i="43" s="1"/>
  <c r="H15" i="43" s="1"/>
  <c r="F13" i="43"/>
  <c r="G13" i="43" s="1"/>
  <c r="H13" i="43" s="1"/>
  <c r="I136" i="45" l="1"/>
  <c r="I163" i="45" s="1"/>
  <c r="H25" i="43"/>
  <c r="H27" i="43"/>
  <c r="I181" i="45"/>
  <c r="I197" i="45" s="1"/>
  <c r="I212" i="45" s="1"/>
  <c r="I231" i="45" s="1"/>
  <c r="F37" i="41" s="1"/>
  <c r="H115" i="43"/>
  <c r="E349" i="43" s="1"/>
  <c r="H186" i="43"/>
  <c r="E351" i="43" s="1"/>
  <c r="H238" i="43"/>
  <c r="H276" i="43" s="1"/>
  <c r="E354" i="43" s="1"/>
  <c r="H45" i="43"/>
  <c r="E347" i="43" s="1"/>
  <c r="H326" i="43"/>
  <c r="E355" i="43" s="1"/>
  <c r="F205" i="42"/>
  <c r="F203" i="42"/>
  <c r="F195" i="42"/>
  <c r="F193" i="42"/>
  <c r="F185" i="42"/>
  <c r="F172" i="42"/>
  <c r="F166" i="42"/>
  <c r="F161" i="42"/>
  <c r="F159" i="42"/>
  <c r="F153" i="42"/>
  <c r="F140" i="42"/>
  <c r="F130" i="42"/>
  <c r="F128" i="42"/>
  <c r="F120" i="42"/>
  <c r="F83" i="42"/>
  <c r="F80" i="42"/>
  <c r="F60" i="42"/>
  <c r="F58" i="42"/>
  <c r="F259" i="42"/>
  <c r="E362" i="43" l="1"/>
  <c r="F34" i="41" s="1"/>
  <c r="F87" i="42"/>
  <c r="F274" i="42"/>
  <c r="F272" i="42"/>
  <c r="F270" i="42"/>
  <c r="F266" i="42"/>
  <c r="F264" i="42"/>
  <c r="F261" i="42"/>
  <c r="F257" i="42"/>
  <c r="F255" i="42"/>
  <c r="F253" i="42"/>
  <c r="F223" i="42"/>
  <c r="F28" i="41" s="1"/>
  <c r="B143" i="42"/>
  <c r="F136" i="42"/>
  <c r="F122" i="42"/>
  <c r="F46" i="42"/>
  <c r="F13" i="41" s="1"/>
  <c r="F27" i="42"/>
  <c r="F10" i="41" s="1"/>
  <c r="F277" i="42" l="1"/>
  <c r="F31" i="41" s="1"/>
  <c r="F174" i="42"/>
  <c r="F178" i="42" s="1"/>
  <c r="F143" i="42"/>
  <c r="F22" i="41" s="1"/>
  <c r="F19" i="41"/>
  <c r="F71" i="42"/>
  <c r="F16" i="41" s="1"/>
  <c r="F211" i="42" l="1"/>
  <c r="F25" i="41" s="1"/>
  <c r="E47" i="38"/>
  <c r="F40" i="41" l="1"/>
  <c r="F42" i="41" s="1"/>
  <c r="F44" i="41" s="1"/>
</calcChain>
</file>

<file path=xl/sharedStrings.xml><?xml version="1.0" encoding="utf-8"?>
<sst xmlns="http://schemas.openxmlformats.org/spreadsheetml/2006/main" count="1004" uniqueCount="571">
  <si>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</si>
  <si>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</si>
  <si>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</si>
  <si>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</si>
  <si>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</si>
  <si>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</si>
  <si>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</si>
  <si>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</si>
  <si>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</si>
  <si>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</si>
  <si>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</si>
  <si>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</si>
  <si>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</si>
  <si>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</si>
  <si>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</si>
  <si>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</si>
  <si>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</si>
  <si>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</si>
  <si>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</si>
  <si>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</si>
  <si>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</si>
  <si>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</si>
  <si>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</si>
  <si>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</si>
  <si>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</si>
  <si>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</si>
  <si>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</si>
  <si>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</si>
  <si>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</si>
  <si>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</si>
  <si>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</si>
  <si>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</si>
  <si>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</si>
  <si>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</si>
  <si>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</si>
  <si>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</si>
  <si>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</si>
  <si>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</si>
  <si>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</si>
  <si>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</si>
  <si>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</si>
  <si>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</si>
  <si>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</si>
  <si>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</si>
  <si>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</si>
  <si>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</si>
  <si>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</si>
  <si>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</si>
  <si>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</si>
  <si>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</si>
  <si>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</si>
  <si>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</si>
  <si>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</si>
  <si>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</si>
  <si>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</si>
  <si>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</si>
  <si>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</si>
  <si>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</si>
  <si>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</si>
  <si>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</si>
  <si>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</si>
  <si>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</si>
  <si>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</si>
  <si>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</si>
  <si>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</si>
  <si>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</si>
  <si>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</si>
  <si>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</si>
  <si>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</si>
  <si>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</si>
  <si>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</si>
  <si>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</si>
  <si>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</si>
  <si>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</si>
  <si>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</si>
  <si>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</si>
  <si>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</si>
  <si>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</si>
  <si>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</si>
  <si>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</si>
  <si>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</si>
  <si>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Door and window frames</t>
  </si>
  <si>
    <t>P BUILDING FABRIC SUNDRIES</t>
  </si>
  <si>
    <t>of aluminium wood primer on back of wood</t>
  </si>
  <si>
    <t>12mm x 50mm door stops</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</si>
  <si>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</si>
  <si>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</si>
  <si>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</si>
  <si>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</si>
  <si>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</si>
  <si>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</si>
  <si>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</si>
  <si>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</si>
  <si>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</si>
  <si>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</si>
  <si>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</si>
  <si>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</si>
  <si>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</si>
  <si>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</si>
  <si>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</si>
  <si>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</si>
  <si>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</si>
  <si>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</si>
  <si>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</si>
  <si>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</si>
  <si>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</si>
  <si>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</si>
  <si>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</si>
  <si>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</si>
  <si>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</si>
  <si>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</si>
  <si>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</si>
  <si>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</si>
  <si>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</si>
  <si>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</si>
  <si>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</si>
  <si>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Pair ditto for 4No.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</si>
  <si>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</si>
  <si>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</si>
  <si>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</si>
  <si>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</si>
  <si>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</si>
  <si>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</si>
  <si>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</si>
  <si>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</si>
  <si>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</si>
  <si>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</si>
  <si>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</si>
  <si>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</si>
  <si>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</si>
  <si>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</si>
  <si>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</si>
  <si>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</si>
  <si>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</si>
  <si>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</si>
  <si>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</si>
  <si>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 xml:space="preserve">900mm x 2100mm; single leaf overall size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</si>
  <si>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</si>
  <si>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</si>
  <si>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</si>
  <si>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</si>
  <si>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</si>
  <si>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</si>
  <si>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</si>
  <si>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</si>
  <si>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</si>
  <si>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</si>
  <si>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</si>
  <si>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TOTAL ESTIMATE</t>
  </si>
  <si>
    <t>L</t>
  </si>
  <si>
    <t>Removing existing roof covering including defective timber members,plywood ceiling,wooden windows and burglar proof,wooden panel doors,plumbing pipes,fittings and fixtures,electrical cables,fittings and fixtures and carting away making good affected area.</t>
  </si>
  <si>
    <t xml:space="preserve">12 x 50mm Cover batten </t>
  </si>
  <si>
    <t xml:space="preserve">12 x 50mm Ceiling batten </t>
  </si>
  <si>
    <t>Well seasoned timber ; Panel door as described comprising 150 styles, jambs and filled in with solid hardwood panels</t>
  </si>
  <si>
    <t>Supply and install 12mm thick gypsum  board to ceiling timber members (measured separately)</t>
  </si>
  <si>
    <t>6mm Ordinary plywood lining to ceiling timber members(measured separately)</t>
  </si>
  <si>
    <t>General surfaces not exceeding 300mm girth; frames; on site priorto fixing</t>
  </si>
  <si>
    <t>REFURBISHMENT OF PUBLIC EMPLOYMENT CENTRE,TAMALE</t>
  </si>
  <si>
    <t>TAMALE</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</si>
  <si>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</si>
  <si>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</si>
  <si>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</si>
  <si>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</si>
  <si>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</si>
  <si>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</si>
  <si>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</si>
  <si>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</si>
  <si>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</si>
  <si>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</si>
  <si>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</si>
  <si>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</si>
  <si>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</si>
  <si>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</si>
  <si>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</si>
  <si>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</si>
  <si>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</si>
  <si>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</si>
  <si>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</si>
  <si>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</si>
  <si>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</si>
  <si>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</si>
  <si>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</si>
  <si>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</si>
  <si>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</si>
  <si>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</si>
  <si>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</si>
  <si>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</si>
  <si>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</si>
  <si>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</si>
  <si>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</si>
  <si>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</si>
  <si>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</si>
  <si>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</si>
  <si>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</si>
  <si>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</si>
  <si>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</si>
  <si>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</si>
  <si>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</si>
  <si>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</si>
  <si>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</si>
  <si>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</si>
  <si>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</si>
  <si>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</si>
  <si>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</si>
  <si>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</si>
  <si>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</si>
  <si>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</si>
  <si>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</si>
  <si>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</si>
  <si>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</si>
  <si>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</si>
  <si>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</si>
  <si>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</si>
  <si>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</si>
  <si>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</si>
  <si>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</si>
  <si>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</si>
  <si>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</si>
  <si>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</si>
  <si>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</si>
  <si>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</si>
  <si>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</si>
  <si>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</si>
  <si>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</si>
  <si>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</si>
  <si>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</si>
  <si>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</si>
  <si>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</si>
  <si>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</si>
  <si>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</si>
  <si>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</si>
  <si>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</si>
  <si>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</si>
  <si>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</si>
  <si>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</si>
  <si>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</si>
  <si>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</si>
  <si>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</si>
  <si>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</si>
  <si>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</si>
  <si>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</si>
  <si>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</si>
  <si>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</si>
  <si>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</si>
  <si>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</si>
  <si>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</si>
  <si>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</si>
  <si>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</si>
  <si>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</si>
  <si>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</si>
  <si>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</si>
  <si>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</si>
  <si>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</si>
  <si>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</si>
  <si>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</si>
  <si>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</si>
  <si>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</si>
  <si>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</si>
  <si>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</si>
  <si>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</si>
  <si>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</si>
  <si>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</si>
  <si>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</si>
  <si>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</si>
  <si>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</si>
  <si>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</si>
  <si>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</si>
  <si>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</si>
  <si>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</si>
  <si>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</si>
  <si>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</si>
  <si>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</si>
  <si>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</si>
  <si>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</si>
  <si>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</si>
  <si>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</si>
  <si>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</si>
  <si>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</si>
  <si>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</si>
  <si>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</si>
  <si>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</si>
  <si>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</si>
  <si>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</si>
  <si>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</si>
  <si>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</si>
  <si>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</si>
  <si>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</si>
  <si>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</si>
  <si>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</si>
  <si>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</si>
  <si>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</si>
  <si>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</si>
  <si>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</si>
  <si>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</si>
  <si>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</si>
  <si>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</si>
  <si>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</si>
  <si>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</si>
  <si>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</si>
  <si>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</si>
  <si>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</si>
  <si>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</si>
  <si>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</si>
  <si>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</si>
  <si>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</si>
  <si>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</si>
  <si>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</si>
  <si>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</si>
  <si>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</si>
  <si>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</si>
  <si>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Rate- 3.5Litres/sec.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</si>
  <si>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</si>
  <si>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</si>
  <si>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</si>
  <si>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</si>
  <si>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</si>
  <si>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</si>
  <si>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</si>
  <si>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</si>
  <si>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</si>
  <si>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</si>
  <si>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</si>
  <si>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</si>
  <si>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</si>
  <si>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</si>
  <si>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</si>
  <si>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</si>
  <si>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</si>
  <si>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</si>
  <si>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</si>
  <si>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</si>
  <si>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</si>
  <si>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</si>
  <si>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</si>
  <si>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</si>
  <si>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</si>
  <si>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</si>
  <si>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</si>
  <si>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</si>
  <si>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</si>
  <si>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</si>
  <si>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</si>
  <si>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</si>
  <si>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</si>
  <si>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</si>
  <si>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</si>
  <si>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</si>
  <si>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</si>
  <si>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</si>
  <si>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</si>
  <si>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</si>
  <si>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</si>
  <si>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</si>
  <si>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Electrical Installation</t>
  </si>
  <si>
    <t>Electrical Supply/ power Lighting System</t>
  </si>
  <si>
    <t>Item</t>
  </si>
  <si>
    <t>Description</t>
  </si>
  <si>
    <t>Qty</t>
  </si>
  <si>
    <t>Unit</t>
  </si>
  <si>
    <t>Basic Price</t>
  </si>
  <si>
    <t>Supply Rate</t>
  </si>
  <si>
    <t>Install Rate</t>
  </si>
  <si>
    <t>Total</t>
  </si>
  <si>
    <t xml:space="preserve">V: ELECTRICAL SUPPLY/ POWER LIGHTING </t>
  </si>
  <si>
    <t xml:space="preserve">     SYSTEM</t>
  </si>
  <si>
    <t>V20: LV DISTRIBUTION</t>
  </si>
  <si>
    <t>LV SWITCHGEAR AND DISTRIBUTION BOARD</t>
  </si>
  <si>
    <t>Flush/ surface mounted 6-way TPN distribution board</t>
  </si>
  <si>
    <t>No</t>
  </si>
  <si>
    <t xml:space="preserve"> with 63A integral main switch complete with :</t>
  </si>
  <si>
    <t>a.  10A SP MCB - 6No</t>
  </si>
  <si>
    <t>b.  20A SP MCB - 12No</t>
  </si>
  <si>
    <t xml:space="preserve">MCB outgoing ways. </t>
  </si>
  <si>
    <t>Ref. ABB, HAGAR or approved equivalent.</t>
  </si>
  <si>
    <t>CABLES AND ACCESSORIES</t>
  </si>
  <si>
    <t>600/ 1000V Solid copper conductors to</t>
  </si>
  <si>
    <t>BC</t>
  </si>
  <si>
    <t>CPC-16mm2 xlpe/swa/lpvc</t>
  </si>
  <si>
    <t>Cable glands and lugs.</t>
  </si>
  <si>
    <t>4</t>
  </si>
  <si>
    <t>10</t>
  </si>
  <si>
    <t>63A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</si>
  <si>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</si>
  <si>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</si>
  <si>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</si>
  <si>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</si>
  <si>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</si>
  <si>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</si>
  <si>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18</t>
  </si>
  <si>
    <t>2 x  28W T5 Fluorescent Light. IP65 Rated (Ref. Philips or approved equal)</t>
  </si>
  <si>
    <t>6</t>
  </si>
  <si>
    <t>1 x  28W T5 Fluorescent Light. IP65 Rated (Ref. Philips or approved equal)</t>
  </si>
  <si>
    <t>11</t>
  </si>
  <si>
    <t>12W 1435lm LED IP44 Surface Downlight (Ref. Philips or approved equal)</t>
  </si>
  <si>
    <t>CONDUITS AND CABLES</t>
  </si>
  <si>
    <t>20mm Diameter pvc conduit including all fixing accessories in</t>
  </si>
  <si>
    <t>600</t>
  </si>
  <si>
    <t>floor screeds or chases in block work</t>
  </si>
  <si>
    <t>Circular assorted boxes of various ways and covers</t>
  </si>
  <si>
    <t>50</t>
  </si>
  <si>
    <t>Rectangular flush steel boxes; 75mm x 75mm x 25mm</t>
  </si>
  <si>
    <t>700</t>
  </si>
  <si>
    <t>drawn in conduit (Red), phase cable</t>
  </si>
  <si>
    <t>I</t>
  </si>
  <si>
    <t>drawn in conduit (Black), neutral cable</t>
  </si>
  <si>
    <t>drawn in conduit (Green/Yellow), earth cable</t>
  </si>
  <si>
    <t>luminaries cont"d</t>
  </si>
  <si>
    <t>Termination accessories (Blade and Ring terminals etc. )</t>
  </si>
  <si>
    <t>FLUSH PLATE SWITCHES</t>
  </si>
  <si>
    <t>Mk Logic Range or equal</t>
  </si>
  <si>
    <t>6 Amp; 1gang; 1 way; single pole switch</t>
  </si>
  <si>
    <t>2</t>
  </si>
  <si>
    <t>6 Amp; 2 gang; 1 way; single pole switch.</t>
  </si>
  <si>
    <t>drawn in conduit (Brown), phase cable</t>
  </si>
  <si>
    <t>Final circuit; 240V ;13A</t>
  </si>
  <si>
    <t>General Purpose Socket</t>
  </si>
  <si>
    <t>MK Logic Range.</t>
  </si>
  <si>
    <t>20mm Diameter conduit; pvc rigid; laid in chases</t>
  </si>
  <si>
    <t>400</t>
  </si>
  <si>
    <t>in blockwork or in floor screeds</t>
  </si>
  <si>
    <t>500</t>
  </si>
  <si>
    <t>M</t>
  </si>
  <si>
    <t>N</t>
  </si>
  <si>
    <t xml:space="preserve">13 Amp 2 gang switched socket outlet </t>
  </si>
  <si>
    <t>26</t>
  </si>
  <si>
    <t>O</t>
  </si>
  <si>
    <t>135mm x 75mm Flush steel boxes</t>
  </si>
  <si>
    <t>30</t>
  </si>
  <si>
    <t>COLLECTION</t>
  </si>
  <si>
    <t>From</t>
  </si>
  <si>
    <t>Page</t>
  </si>
  <si>
    <t>EL/1</t>
  </si>
  <si>
    <t>EL/2</t>
  </si>
  <si>
    <t>EL/3</t>
  </si>
  <si>
    <t>TO SUMMARY</t>
  </si>
  <si>
    <t>Bill Summary</t>
  </si>
  <si>
    <t>BILL SUMMARY</t>
  </si>
  <si>
    <t>EH/EL/08</t>
  </si>
  <si>
    <t>SUB-TOTAL</t>
  </si>
  <si>
    <t>ELECTRICAL BOQ TO SUMMARY</t>
  </si>
  <si>
    <r>
      <rPr>
        <sz val="10"/>
        <color indexed="8"/>
        <rFont val="Arial Narrow"/>
        <family val="2"/>
      </rPr>
      <t>4 x 16mm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</si>
  <si>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16mm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</si>
  <si>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16mm</t>
    </r>
    <r>
      <rPr>
        <vertAlign val="superscript"/>
        <sz val="10"/>
        <color indexed="8"/>
        <rFont val="Arial Narrow"/>
        <family val="2"/>
      </rPr>
      <t>2</t>
    </r>
    <r>
      <rPr>
        <sz val="10"/>
        <color indexed="8"/>
        <rFont val="Arial Narrow"/>
        <family val="2"/>
      </rPr>
      <t xml:space="preserve"> cable lugs dia. 8mm.  Ref. ETS  CT25 C8</t>
    </r>
  </si>
  <si>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</si>
  <si>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</si>
  <si>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</si>
  <si>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</si>
  <si>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t xml:space="preserve"> ELECTRICAL INSTALLATION</t>
  </si>
  <si>
    <r>
      <t xml:space="preserve">AMOUNT - </t>
    </r>
    <r>
      <rPr>
        <b/>
        <sz val="11"/>
        <rFont val="Calibri"/>
        <family val="2"/>
      </rPr>
      <t>€</t>
    </r>
  </si>
  <si>
    <t>ADD CONTIGENCY</t>
  </si>
  <si>
    <t xml:space="preserve">Provisional </t>
  </si>
  <si>
    <t xml:space="preserve">over 300mm girth; external walls </t>
  </si>
  <si>
    <t>€</t>
  </si>
  <si>
    <t>Collection €</t>
  </si>
  <si>
    <r>
      <t>Amount (</t>
    </r>
    <r>
      <rPr>
        <b/>
        <sz val="10"/>
        <rFont val="Calibri"/>
        <family val="2"/>
      </rPr>
      <t>€</t>
    </r>
    <r>
      <rPr>
        <b/>
        <sz val="10"/>
        <rFont val="Arial Narrow"/>
        <family val="2"/>
      </rPr>
      <t>)</t>
    </r>
  </si>
  <si>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</si>
  <si>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</si>
  <si>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</si>
  <si>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</si>
  <si>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</si>
  <si>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</si>
  <si>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</si>
  <si>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</si>
  <si>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</si>
  <si>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</si>
  <si>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</si>
  <si>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</si>
  <si>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</si>
  <si>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</si>
  <si>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</si>
  <si>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</si>
  <si>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</si>
  <si>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</si>
  <si>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</si>
  <si>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</si>
  <si>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</si>
  <si>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</si>
  <si>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</si>
  <si>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</si>
  <si>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</si>
  <si>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</si>
  <si>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</si>
  <si>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</si>
  <si>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</si>
  <si>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</si>
  <si>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</si>
  <si>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</si>
  <si>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</si>
  <si>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</si>
  <si>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</si>
  <si>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</si>
  <si>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</si>
  <si>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</si>
  <si>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</si>
  <si>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</si>
  <si>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</si>
  <si>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</si>
  <si>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</si>
  <si>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</si>
  <si>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</si>
  <si>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</si>
  <si>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</si>
  <si>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</si>
  <si>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</si>
  <si>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</si>
  <si>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</si>
  <si>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</si>
  <si>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</si>
  <si>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</si>
  <si>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</si>
  <si>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</si>
  <si>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</si>
  <si>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</si>
  <si>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</si>
  <si>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</si>
  <si>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</si>
  <si>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</si>
  <si>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</si>
  <si>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</si>
  <si>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</si>
  <si>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</si>
  <si>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</si>
  <si>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</si>
  <si>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</si>
  <si>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</si>
  <si>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</si>
  <si>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</si>
  <si>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</si>
  <si>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</si>
  <si>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</si>
  <si>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</si>
  <si>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</si>
  <si>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t>Include the Provisional Sum of € 900.00 (Nine Hundred Euros)  for replacement of timber members and treatment to be executed by the contractor as directed by the Consultant</t>
  </si>
  <si>
    <t>Include the Provisional Sum of € 900.00 (Nine Hundred Euros) for concrete roof gutter repairs and treatment to be executed by the contractor as directed by the Consultant</t>
  </si>
  <si>
    <t>Include the Provisional Sum of € 1439.00 (One Thousand Four Hundred and Thirty Nine  Euros ) for supply and installation of signages to be executed by the contractor as directed by the Consultant</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</si>
  <si>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</si>
  <si>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</si>
  <si>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</si>
  <si>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VENTILATION /AIR CONDITIONING SYSTEMS</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</si>
  <si>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</si>
  <si>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</si>
  <si>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</si>
  <si>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</si>
  <si>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</si>
  <si>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</si>
  <si>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</si>
  <si>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</si>
  <si>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</si>
  <si>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</si>
  <si>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</si>
  <si>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</si>
  <si>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</si>
  <si>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</si>
  <si>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</si>
  <si>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</si>
  <si>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</si>
  <si>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</si>
  <si>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</si>
  <si>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</si>
  <si>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</si>
  <si>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</si>
  <si>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</si>
  <si>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</si>
  <si>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</si>
  <si>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</si>
  <si>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</si>
  <si>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</si>
  <si>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</si>
  <si>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  PRELIMINARIES BILL</t>
  </si>
  <si>
    <r>
      <rPr>
        <b/>
        <u/>
        <sz val="11"/>
        <rFont val="Trebuchet MS"/>
        <family val="2"/>
      </rPr>
      <t>Site Location</t>
    </r>
    <r>
      <rPr>
        <sz val="11"/>
        <rFont val="Trebuchet MS"/>
        <family val="2"/>
      </rPr>
      <t xml:space="preserve">
The Site is located at: TAMALE in the Northern Region
The Contractor is to visit and examine the site and satisfy himself as to the site conditions and facilities for obtaining special materials and shall obtain generally his own information on all matters affecting the execution of the Works.
</t>
    </r>
  </si>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</sst>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_-* ###0.00_-;\-* ###0.00_-;_-* &quot;-&quot;??_-;_-@_-"/>
    <numFmt numFmtId="168" formatCode="_-* ###0.00;\-* ###0.00_-;_-* &quot;-&quot;??_-;_-@_-"/>
    <numFmt numFmtId="169" formatCode="_(* #,##0.00_);_(* \(#,##0.00\);_(* &quot;&quot;??_);_(@_)"/>
    <numFmt numFmtId="170" formatCode="_-* #,##0.00;\-* #,##0.00;"/>
    <numFmt numFmtId="171" formatCode="0.0"/>
    <numFmt numFmtId="172" formatCode="_(* #,##0_);_(* \(#,##0\);_(* &quot;-&quot;??_);_(@_)"/>
    <numFmt numFmtId="173" formatCode="_-* ###0.00;\-* #,##0.00;"/>
    <numFmt numFmtId="174" formatCode="&quot;¢&quot;\ \ #,##0.00"/>
    <numFmt numFmtId="175" formatCode="\¢\ \ #,##0.00"/>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sz val="11"/>
      <color indexed="8"/>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
      <u/>
      <sz val="11"/>
      <name val="Arial Narrow"/>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1" fillId="0" borderId="0"/>
    <xf numFmtId="43" fontId="2" fillId="0" borderId="0" applyFont="0" applyFill="0" applyBorder="0" applyAlignment="0" applyProtection="0"/>
    <xf numFmtId="0" fontId="2" fillId="0" borderId="0"/>
    <xf numFmtId="0" fontId="1" fillId="0" borderId="0"/>
    <xf numFmtId="0" fontId="1" fillId="0" borderId="0"/>
  </cellStyleXfs>
  <cellXfs count="562">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20"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1"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1"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4" xfId="4" applyFont="1" applyBorder="1" applyAlignment="1">
      <alignment horizontal="left"/>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164" fontId="14" fillId="0" borderId="6" xfId="5" applyNumberFormat="1" applyFont="1" applyBorder="1"/>
    <xf numFmtId="0" fontId="17" fillId="0" borderId="0" xfId="0" applyFont="1"/>
    <xf numFmtId="0" fontId="22"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164" fontId="14" fillId="0" borderId="4" xfId="2" applyFont="1" applyBorder="1"/>
    <xf numFmtId="164" fontId="14" fillId="0" borderId="6" xfId="2" applyFont="1" applyBorder="1"/>
    <xf numFmtId="165" fontId="14" fillId="0" borderId="7" xfId="4" applyNumberFormat="1" applyFont="1" applyBorder="1" applyAlignment="1">
      <alignment horizontal="center"/>
    </xf>
    <xf numFmtId="0" fontId="21"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0" fontId="21" fillId="0" borderId="14" xfId="4" applyFont="1" applyBorder="1"/>
    <xf numFmtId="164" fontId="14" fillId="0" borderId="6" xfId="4" applyNumberFormat="1" applyFont="1" applyBorder="1" applyAlignment="1">
      <alignment vertical="center"/>
    </xf>
    <xf numFmtId="0" fontId="14" fillId="0" borderId="0" xfId="4" applyFont="1" applyAlignment="1">
      <alignment wrapText="1"/>
    </xf>
    <xf numFmtId="0" fontId="22" fillId="0" borderId="5" xfId="0" applyFont="1" applyBorder="1" applyAlignment="1">
      <alignment wrapText="1"/>
    </xf>
    <xf numFmtId="0" fontId="21" fillId="0" borderId="0" xfId="4" applyFont="1" applyAlignment="1">
      <alignment horizontal="center" wrapText="1"/>
    </xf>
    <xf numFmtId="164" fontId="18" fillId="0" borderId="25" xfId="4" applyNumberFormat="1" applyFont="1" applyBorder="1"/>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2"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0" fontId="23" fillId="0" borderId="0" xfId="29" applyFont="1" applyAlignment="1">
      <alignment horizontal="center"/>
    </xf>
    <xf numFmtId="0" fontId="6" fillId="0" borderId="0" xfId="29"/>
    <xf numFmtId="0" fontId="24" fillId="0" borderId="0" xfId="29" applyFont="1" applyAlignment="1">
      <alignment horizontal="center"/>
    </xf>
    <xf numFmtId="4" fontId="25" fillId="0" borderId="30" xfId="29" applyNumberFormat="1" applyFont="1" applyBorder="1" applyAlignment="1">
      <alignment horizontal="center"/>
    </xf>
    <xf numFmtId="1" fontId="25" fillId="0" borderId="31" xfId="29" applyNumberFormat="1" applyFont="1" applyBorder="1" applyAlignment="1">
      <alignment horizontal="center"/>
    </xf>
    <xf numFmtId="4" fontId="25" fillId="0" borderId="6" xfId="29" applyNumberFormat="1" applyFont="1" applyBorder="1" applyAlignment="1">
      <alignment horizontal="center"/>
    </xf>
    <xf numFmtId="1" fontId="6" fillId="0" borderId="6" xfId="29" applyNumberFormat="1" applyBorder="1" applyAlignment="1">
      <alignment horizontal="center"/>
    </xf>
    <xf numFmtId="1" fontId="25" fillId="0" borderId="6" xfId="29" applyNumberFormat="1" applyFont="1" applyBorder="1" applyAlignment="1">
      <alignment horizontal="center"/>
    </xf>
    <xf numFmtId="4" fontId="25" fillId="0" borderId="32" xfId="29" applyNumberFormat="1" applyFont="1" applyBorder="1" applyAlignment="1">
      <alignment horizontal="center"/>
    </xf>
    <xf numFmtId="4" fontId="25" fillId="0" borderId="32" xfId="29" applyNumberFormat="1" applyFont="1" applyBorder="1"/>
    <xf numFmtId="1" fontId="25" fillId="0" borderId="32" xfId="29" applyNumberFormat="1" applyFont="1" applyBorder="1" applyAlignment="1">
      <alignment horizontal="center"/>
    </xf>
    <xf numFmtId="4" fontId="25" fillId="0" borderId="30" xfId="29" applyNumberFormat="1" applyFont="1" applyBorder="1"/>
    <xf numFmtId="1" fontId="25" fillId="0" borderId="30" xfId="29" applyNumberFormat="1" applyFont="1" applyBorder="1" applyAlignment="1">
      <alignment horizontal="center"/>
    </xf>
    <xf numFmtId="4" fontId="25" fillId="0" borderId="6" xfId="29" applyNumberFormat="1" applyFont="1" applyBorder="1"/>
    <xf numFmtId="4" fontId="26" fillId="0" borderId="6" xfId="29" applyNumberFormat="1" applyFont="1" applyBorder="1"/>
    <xf numFmtId="4" fontId="27" fillId="0" borderId="6" xfId="29" applyNumberFormat="1" applyFont="1" applyBorder="1" applyAlignment="1">
      <alignment horizontal="center"/>
    </xf>
    <xf numFmtId="1" fontId="27" fillId="0" borderId="6" xfId="29" applyNumberFormat="1" applyFont="1" applyBorder="1" applyAlignment="1">
      <alignment horizontal="center"/>
    </xf>
    <xf numFmtId="4" fontId="27" fillId="0" borderId="6" xfId="29" applyNumberFormat="1" applyFont="1" applyBorder="1"/>
    <xf numFmtId="0" fontId="28" fillId="0" borderId="0" xfId="29" applyFont="1"/>
    <xf numFmtId="2" fontId="25" fillId="0" borderId="6" xfId="29" applyNumberFormat="1" applyFont="1" applyBorder="1" applyAlignment="1">
      <alignment horizontal="center"/>
    </xf>
    <xf numFmtId="2" fontId="26" fillId="0" borderId="6" xfId="29" applyNumberFormat="1" applyFont="1" applyBorder="1"/>
    <xf numFmtId="2" fontId="25" fillId="0" borderId="6" xfId="29" applyNumberFormat="1" applyFont="1" applyBorder="1"/>
    <xf numFmtId="2" fontId="25" fillId="0" borderId="6" xfId="29" applyNumberFormat="1" applyFont="1" applyBorder="1" applyAlignment="1">
      <alignment wrapText="1"/>
    </xf>
    <xf numFmtId="4" fontId="25" fillId="0" borderId="6" xfId="16" applyNumberFormat="1" applyFont="1" applyBorder="1" applyAlignment="1">
      <alignment horizontal="center"/>
    </xf>
    <xf numFmtId="2" fontId="26" fillId="0" borderId="6" xfId="29" applyNumberFormat="1" applyFont="1" applyBorder="1" applyAlignment="1">
      <alignment wrapText="1"/>
    </xf>
    <xf numFmtId="164" fontId="25" fillId="0" borderId="6" xfId="2" applyFont="1" applyBorder="1" applyAlignment="1">
      <alignment horizontal="center"/>
    </xf>
    <xf numFmtId="164" fontId="25" fillId="0" borderId="6" xfId="2" applyFont="1" applyBorder="1"/>
    <xf numFmtId="4" fontId="25" fillId="0" borderId="6" xfId="29" applyNumberFormat="1" applyFont="1" applyBorder="1" applyAlignment="1">
      <alignment wrapText="1"/>
    </xf>
    <xf numFmtId="4" fontId="31" fillId="0" borderId="6" xfId="29" applyNumberFormat="1" applyFont="1" applyBorder="1"/>
    <xf numFmtId="4" fontId="31" fillId="0" borderId="33" xfId="29" applyNumberFormat="1" applyFont="1" applyBorder="1"/>
    <xf numFmtId="0" fontId="32" fillId="0" borderId="6" xfId="29" applyFont="1" applyBorder="1" applyAlignment="1">
      <alignment horizontal="center"/>
    </xf>
    <xf numFmtId="0" fontId="31" fillId="0" borderId="6" xfId="29" applyFont="1" applyBorder="1" applyAlignment="1">
      <alignment horizontal="left"/>
    </xf>
    <xf numFmtId="164" fontId="32" fillId="0" borderId="6" xfId="2" applyFont="1" applyBorder="1" applyAlignment="1">
      <alignment horizontal="center"/>
    </xf>
    <xf numFmtId="164" fontId="33" fillId="0" borderId="6" xfId="2" applyFont="1" applyBorder="1" applyAlignment="1">
      <alignment horizontal="center"/>
    </xf>
    <xf numFmtId="0" fontId="6" fillId="0" borderId="6" xfId="29" applyBorder="1"/>
    <xf numFmtId="164" fontId="33" fillId="0" borderId="6" xfId="29" applyNumberFormat="1" applyFont="1" applyBorder="1"/>
    <xf numFmtId="0" fontId="32" fillId="0" borderId="32" xfId="29" applyFont="1" applyBorder="1" applyAlignment="1">
      <alignment horizontal="center"/>
    </xf>
    <xf numFmtId="0" fontId="31" fillId="0" borderId="32" xfId="29" applyFont="1" applyBorder="1" applyAlignment="1">
      <alignment horizontal="right"/>
    </xf>
    <xf numFmtId="164" fontId="32" fillId="0" borderId="32" xfId="2" applyFont="1" applyBorder="1" applyAlignment="1">
      <alignment horizontal="center"/>
    </xf>
    <xf numFmtId="164" fontId="33" fillId="0" borderId="32" xfId="2" applyFont="1" applyBorder="1" applyAlignment="1">
      <alignment horizontal="center"/>
    </xf>
    <xf numFmtId="0" fontId="6" fillId="0" borderId="32" xfId="29" applyBorder="1"/>
    <xf numFmtId="164" fontId="33" fillId="0" borderId="32" xfId="29" applyNumberFormat="1" applyFont="1" applyBorder="1"/>
    <xf numFmtId="4" fontId="25" fillId="0" borderId="34" xfId="29" applyNumberFormat="1" applyFont="1" applyBorder="1" applyAlignment="1">
      <alignment horizontal="center"/>
    </xf>
    <xf numFmtId="4" fontId="25" fillId="0" borderId="34" xfId="29" applyNumberFormat="1" applyFont="1" applyBorder="1"/>
    <xf numFmtId="1" fontId="25" fillId="0" borderId="34" xfId="29" applyNumberFormat="1" applyFont="1" applyBorder="1" applyAlignment="1">
      <alignment horizontal="center"/>
    </xf>
    <xf numFmtId="4" fontId="25" fillId="0" borderId="34" xfId="16" applyNumberFormat="1" applyFont="1" applyBorder="1" applyAlignment="1">
      <alignment horizontal="center"/>
    </xf>
    <xf numFmtId="4" fontId="25" fillId="0" borderId="0" xfId="29" applyNumberFormat="1" applyFont="1" applyAlignment="1">
      <alignment horizontal="center"/>
    </xf>
    <xf numFmtId="4" fontId="25" fillId="0" borderId="0" xfId="29" applyNumberFormat="1" applyFont="1"/>
    <xf numFmtId="1" fontId="25" fillId="0" borderId="0" xfId="29" applyNumberFormat="1" applyFont="1" applyAlignment="1">
      <alignment horizontal="center"/>
    </xf>
    <xf numFmtId="4" fontId="25" fillId="0" borderId="0" xfId="16" applyNumberFormat="1" applyFont="1" applyAlignment="1">
      <alignment horizontal="center"/>
    </xf>
    <xf numFmtId="4" fontId="25" fillId="0" borderId="0" xfId="16" applyNumberFormat="1" applyFont="1"/>
    <xf numFmtId="4" fontId="25" fillId="0" borderId="6" xfId="16" applyNumberFormat="1" applyFont="1" applyBorder="1"/>
    <xf numFmtId="4" fontId="25" fillId="0" borderId="26" xfId="29" applyNumberFormat="1" applyFont="1" applyBorder="1"/>
    <xf numFmtId="4" fontId="31" fillId="0" borderId="35" xfId="16" applyNumberFormat="1" applyFont="1" applyBorder="1"/>
    <xf numFmtId="0" fontId="31" fillId="0" borderId="32" xfId="29" applyFont="1" applyBorder="1" applyAlignment="1">
      <alignment horizontal="left"/>
    </xf>
    <xf numFmtId="4" fontId="25" fillId="0" borderId="32" xfId="16" applyNumberFormat="1" applyFont="1" applyBorder="1" applyAlignment="1">
      <alignment horizontal="center"/>
    </xf>
    <xf numFmtId="4" fontId="6" fillId="0" borderId="6" xfId="29" applyNumberFormat="1" applyBorder="1" applyAlignment="1">
      <alignment horizontal="center"/>
    </xf>
    <xf numFmtId="4" fontId="31" fillId="0" borderId="26" xfId="15" applyNumberFormat="1" applyFont="1" applyBorder="1" applyAlignment="1">
      <alignment horizontal="right"/>
    </xf>
    <xf numFmtId="1" fontId="25" fillId="0" borderId="6" xfId="15" applyNumberFormat="1" applyFont="1" applyBorder="1" applyAlignment="1">
      <alignment horizontal="center"/>
    </xf>
    <xf numFmtId="4" fontId="25" fillId="0" borderId="6" xfId="15" applyNumberFormat="1" applyFont="1" applyBorder="1" applyAlignment="1">
      <alignment horizontal="center"/>
    </xf>
    <xf numFmtId="0" fontId="25" fillId="0" borderId="26" xfId="29" applyFont="1" applyBorder="1" applyAlignment="1">
      <alignment wrapText="1"/>
    </xf>
    <xf numFmtId="4" fontId="34" fillId="0" borderId="6" xfId="29" applyNumberFormat="1" applyFont="1" applyBorder="1"/>
    <xf numFmtId="4" fontId="31" fillId="0" borderId="33" xfId="16" applyNumberFormat="1" applyFont="1" applyBorder="1"/>
    <xf numFmtId="3" fontId="25" fillId="0" borderId="0" xfId="29" applyNumberFormat="1" applyFont="1" applyAlignment="1">
      <alignment horizontal="center"/>
    </xf>
    <xf numFmtId="4" fontId="25" fillId="0" borderId="0" xfId="16" applyNumberFormat="1" applyFont="1" applyAlignment="1">
      <alignment horizontal="right"/>
    </xf>
    <xf numFmtId="4" fontId="6" fillId="0" borderId="0" xfId="29" applyNumberFormat="1"/>
    <xf numFmtId="3" fontId="25" fillId="0" borderId="31" xfId="29" applyNumberFormat="1" applyFont="1" applyBorder="1" applyAlignment="1">
      <alignment horizontal="center"/>
    </xf>
    <xf numFmtId="4" fontId="31" fillId="0" borderId="30" xfId="29" applyNumberFormat="1" applyFont="1" applyBorder="1" applyAlignment="1">
      <alignment horizontal="center"/>
    </xf>
    <xf numFmtId="3" fontId="6" fillId="0" borderId="6" xfId="29" applyNumberFormat="1" applyBorder="1" applyAlignment="1">
      <alignment horizontal="center"/>
    </xf>
    <xf numFmtId="4" fontId="31" fillId="0" borderId="6" xfId="29" applyNumberFormat="1" applyFont="1" applyBorder="1" applyAlignment="1">
      <alignment horizontal="center"/>
    </xf>
    <xf numFmtId="3" fontId="25" fillId="0" borderId="6" xfId="29" applyNumberFormat="1" applyFont="1" applyBorder="1" applyAlignment="1">
      <alignment horizontal="center"/>
    </xf>
    <xf numFmtId="3" fontId="25" fillId="0" borderId="32" xfId="29" applyNumberFormat="1" applyFont="1" applyBorder="1" applyAlignment="1">
      <alignment horizontal="center"/>
    </xf>
    <xf numFmtId="4" fontId="25" fillId="0" borderId="6" xfId="29" applyNumberFormat="1" applyFont="1" applyBorder="1" applyAlignment="1">
      <alignment horizontal="right"/>
    </xf>
    <xf numFmtId="4" fontId="25" fillId="0" borderId="6" xfId="16" applyNumberFormat="1" applyFont="1" applyBorder="1" applyAlignment="1">
      <alignment horizontal="right"/>
    </xf>
    <xf numFmtId="4" fontId="25" fillId="0" borderId="36" xfId="29" applyNumberFormat="1" applyFont="1" applyBorder="1" applyAlignment="1">
      <alignment horizontal="center"/>
    </xf>
    <xf numFmtId="4" fontId="25" fillId="0" borderId="36" xfId="29" applyNumberFormat="1" applyFont="1" applyBorder="1"/>
    <xf numFmtId="1" fontId="25" fillId="0" borderId="36" xfId="29" applyNumberFormat="1" applyFont="1" applyBorder="1" applyAlignment="1">
      <alignment horizontal="center"/>
    </xf>
    <xf numFmtId="4" fontId="25" fillId="0" borderId="36" xfId="16" applyNumberFormat="1" applyFont="1" applyBorder="1" applyAlignment="1">
      <alignment horizontal="center"/>
    </xf>
    <xf numFmtId="4" fontId="31" fillId="0" borderId="6" xfId="16" applyNumberFormat="1" applyFont="1" applyBorder="1"/>
    <xf numFmtId="4" fontId="25" fillId="0" borderId="32" xfId="16" applyNumberFormat="1" applyFont="1" applyBorder="1" applyAlignment="1">
      <alignment horizontal="right"/>
    </xf>
    <xf numFmtId="4" fontId="25" fillId="0" borderId="32" xfId="16" applyNumberFormat="1" applyFont="1" applyBorder="1"/>
    <xf numFmtId="4" fontId="31" fillId="0" borderId="32"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35" fillId="0" borderId="30" xfId="29" applyNumberFormat="1" applyFont="1" applyBorder="1" applyAlignment="1">
      <alignment horizontal="center"/>
    </xf>
    <xf numFmtId="1" fontId="6" fillId="0" borderId="31" xfId="29" applyNumberFormat="1" applyBorder="1" applyAlignment="1">
      <alignment horizontal="center"/>
    </xf>
    <xf numFmtId="4" fontId="6" fillId="0" borderId="34" xfId="29" applyNumberFormat="1" applyBorder="1" applyAlignment="1">
      <alignment horizontal="center"/>
    </xf>
    <xf numFmtId="4" fontId="6" fillId="0" borderId="37" xfId="29" applyNumberFormat="1" applyBorder="1"/>
    <xf numFmtId="1" fontId="6" fillId="0" borderId="38" xfId="29" applyNumberFormat="1" applyBorder="1" applyAlignment="1">
      <alignment horizontal="center"/>
    </xf>
    <xf numFmtId="4" fontId="6" fillId="0" borderId="36" xfId="29" applyNumberFormat="1" applyBorder="1" applyAlignment="1">
      <alignment horizontal="center"/>
    </xf>
    <xf numFmtId="4" fontId="6" fillId="0" borderId="39" xfId="29" applyNumberFormat="1" applyBorder="1"/>
    <xf numFmtId="1" fontId="6" fillId="0" borderId="26" xfId="29" applyNumberFormat="1" applyBorder="1" applyAlignment="1">
      <alignment horizontal="center"/>
    </xf>
    <xf numFmtId="4" fontId="6" fillId="0" borderId="40" xfId="29" applyNumberFormat="1" applyBorder="1"/>
    <xf numFmtId="4" fontId="36" fillId="0" borderId="40" xfId="29" applyNumberFormat="1" applyFont="1" applyBorder="1"/>
    <xf numFmtId="4" fontId="25" fillId="0" borderId="6" xfId="29" applyNumberFormat="1" applyFont="1" applyBorder="1" applyAlignment="1">
      <alignment horizontal="left"/>
    </xf>
    <xf numFmtId="4" fontId="6" fillId="0" borderId="40" xfId="29" applyNumberFormat="1" applyBorder="1" applyAlignment="1">
      <alignment horizontal="center"/>
    </xf>
    <xf numFmtId="4" fontId="31" fillId="0" borderId="31" xfId="29" applyNumberFormat="1" applyFont="1" applyBorder="1"/>
    <xf numFmtId="4" fontId="31" fillId="0" borderId="26" xfId="29" applyNumberFormat="1" applyFont="1" applyBorder="1"/>
    <xf numFmtId="4" fontId="31" fillId="0" borderId="38" xfId="29" applyNumberFormat="1" applyFont="1" applyBorder="1"/>
    <xf numFmtId="1" fontId="6" fillId="0" borderId="0" xfId="29" applyNumberFormat="1"/>
    <xf numFmtId="0" fontId="6" fillId="0" borderId="0" xfId="29" applyAlignment="1">
      <alignment horizontal="center"/>
    </xf>
    <xf numFmtId="164" fontId="37" fillId="0" borderId="48" xfId="2" applyFont="1" applyBorder="1" applyAlignment="1">
      <alignment horizontal="center"/>
    </xf>
    <xf numFmtId="164" fontId="38" fillId="0" borderId="48" xfId="2" applyFont="1" applyBorder="1" applyAlignment="1">
      <alignment horizontal="center"/>
    </xf>
    <xf numFmtId="171" fontId="45" fillId="0" borderId="26" xfId="2" applyNumberFormat="1" applyFont="1" applyBorder="1" applyAlignment="1">
      <alignment horizontal="center"/>
    </xf>
    <xf numFmtId="173" fontId="25" fillId="0" borderId="0" xfId="13" applyNumberFormat="1" applyFont="1" applyAlignment="1" applyProtection="1">
      <alignment horizontal="center"/>
      <protection locked="0"/>
    </xf>
    <xf numFmtId="170" fontId="25" fillId="0" borderId="48" xfId="13" applyNumberFormat="1" applyFont="1" applyBorder="1" applyProtection="1">
      <protection locked="0"/>
    </xf>
    <xf numFmtId="0" fontId="31" fillId="0" borderId="0" xfId="32" applyFont="1" applyAlignment="1">
      <alignment horizontal="left"/>
    </xf>
    <xf numFmtId="0" fontId="25" fillId="0" borderId="0" xfId="32" applyFont="1"/>
    <xf numFmtId="0" fontId="37" fillId="0" borderId="0" xfId="32" applyFont="1" applyAlignment="1">
      <alignment horizontal="center"/>
    </xf>
    <xf numFmtId="0" fontId="25" fillId="0" borderId="0" xfId="32" applyFont="1" applyAlignment="1">
      <alignment horizontal="center"/>
    </xf>
    <xf numFmtId="0" fontId="25" fillId="0" borderId="0" xfId="32" applyFont="1" applyAlignment="1" applyProtection="1">
      <alignment horizontal="center"/>
      <protection locked="0"/>
    </xf>
    <xf numFmtId="0" fontId="25" fillId="0" borderId="0" xfId="32" applyFont="1" applyAlignment="1" applyProtection="1">
      <alignment horizontal="right"/>
      <protection locked="0"/>
    </xf>
    <xf numFmtId="43" fontId="25" fillId="0" borderId="0" xfId="33" applyFont="1" applyAlignment="1" applyProtection="1">
      <alignment horizontal="center"/>
      <protection locked="0"/>
    </xf>
    <xf numFmtId="43" fontId="31" fillId="0" borderId="0" xfId="33" applyFont="1" applyAlignment="1" applyProtection="1">
      <alignment horizontal="right"/>
      <protection locked="0"/>
    </xf>
    <xf numFmtId="0" fontId="31" fillId="0" borderId="0" xfId="32" applyFont="1" applyProtection="1">
      <protection hidden="1"/>
    </xf>
    <xf numFmtId="0" fontId="25" fillId="0" borderId="46" xfId="32" applyFont="1" applyBorder="1" applyAlignment="1" applyProtection="1">
      <alignment horizontal="center"/>
      <protection hidden="1"/>
    </xf>
    <xf numFmtId="0" fontId="39" fillId="0" borderId="6" xfId="32" applyFont="1" applyBorder="1" applyProtection="1">
      <protection hidden="1"/>
    </xf>
    <xf numFmtId="0" fontId="25" fillId="0" borderId="40" xfId="32" applyFont="1" applyBorder="1" applyAlignment="1" applyProtection="1">
      <alignment horizontal="center"/>
      <protection hidden="1"/>
    </xf>
    <xf numFmtId="0" fontId="25" fillId="0" borderId="6" xfId="32" applyFont="1" applyBorder="1" applyAlignment="1" applyProtection="1">
      <alignment horizontal="center"/>
      <protection hidden="1"/>
    </xf>
    <xf numFmtId="0" fontId="25" fillId="0" borderId="0" xfId="32" applyFont="1" applyProtection="1">
      <protection hidden="1"/>
    </xf>
    <xf numFmtId="0" fontId="25" fillId="0" borderId="6" xfId="32" applyFont="1" applyBorder="1" applyProtection="1">
      <protection locked="0"/>
    </xf>
    <xf numFmtId="9" fontId="25" fillId="0" borderId="0" xfId="32" applyNumberFormat="1" applyFont="1" applyAlignment="1" applyProtection="1">
      <alignment horizontal="center"/>
      <protection locked="0"/>
    </xf>
    <xf numFmtId="167" fontId="25" fillId="0" borderId="47" xfId="32" applyNumberFormat="1" applyFont="1" applyBorder="1" applyAlignment="1" applyProtection="1">
      <alignment horizontal="center"/>
      <protection locked="0"/>
    </xf>
    <xf numFmtId="43" fontId="25" fillId="0" borderId="48" xfId="32" applyNumberFormat="1" applyFont="1" applyBorder="1" applyAlignment="1" applyProtection="1">
      <alignment horizontal="right"/>
      <protection locked="0"/>
    </xf>
    <xf numFmtId="0" fontId="40" fillId="0" borderId="6" xfId="32" applyFont="1" applyBorder="1" applyProtection="1">
      <protection hidden="1"/>
    </xf>
    <xf numFmtId="167" fontId="25" fillId="0" borderId="26" xfId="32" applyNumberFormat="1" applyFont="1" applyBorder="1" applyAlignment="1" applyProtection="1">
      <alignment horizontal="center"/>
      <protection locked="0"/>
    </xf>
    <xf numFmtId="0" fontId="26" fillId="0" borderId="6" xfId="32" applyFont="1" applyBorder="1" applyAlignment="1">
      <alignment vertical="justify"/>
    </xf>
    <xf numFmtId="2" fontId="25" fillId="0" borderId="0" xfId="32" applyNumberFormat="1" applyFont="1" applyProtection="1">
      <protection hidden="1"/>
    </xf>
    <xf numFmtId="2" fontId="25" fillId="0" borderId="6" xfId="32" applyNumberFormat="1" applyFont="1" applyBorder="1" applyProtection="1">
      <protection locked="0"/>
    </xf>
    <xf numFmtId="168" fontId="25" fillId="0" borderId="26" xfId="32" applyNumberFormat="1" applyFont="1" applyBorder="1" applyAlignment="1" applyProtection="1">
      <alignment horizontal="center"/>
      <protection locked="0"/>
    </xf>
    <xf numFmtId="0" fontId="25" fillId="0" borderId="46" xfId="32" applyFont="1" applyBorder="1" applyAlignment="1">
      <alignment horizontal="center" vertical="center"/>
    </xf>
    <xf numFmtId="0" fontId="31" fillId="0" borderId="6" xfId="32" applyFont="1" applyBorder="1" applyAlignment="1">
      <alignment vertical="justify"/>
    </xf>
    <xf numFmtId="168" fontId="25" fillId="0" borderId="47" xfId="32" applyNumberFormat="1" applyFont="1" applyBorder="1" applyAlignment="1" applyProtection="1">
      <alignment horizontal="center"/>
      <protection locked="0"/>
    </xf>
    <xf numFmtId="169" fontId="25" fillId="0" borderId="48" xfId="32" applyNumberFormat="1" applyFont="1" applyBorder="1" applyAlignment="1" applyProtection="1">
      <alignment horizontal="right"/>
      <protection locked="0"/>
    </xf>
    <xf numFmtId="0" fontId="41" fillId="0" borderId="6" xfId="32" applyFont="1" applyBorder="1" applyAlignment="1">
      <alignment vertical="center"/>
    </xf>
    <xf numFmtId="170" fontId="25" fillId="0" borderId="6" xfId="32" applyNumberFormat="1" applyFont="1" applyBorder="1" applyProtection="1">
      <protection locked="0" hidden="1"/>
    </xf>
    <xf numFmtId="170" fontId="25" fillId="0" borderId="6" xfId="32" applyNumberFormat="1" applyFont="1" applyBorder="1" applyProtection="1">
      <protection locked="0"/>
    </xf>
    <xf numFmtId="43" fontId="25" fillId="0" borderId="6" xfId="33" applyFont="1" applyBorder="1" applyProtection="1">
      <protection locked="0"/>
    </xf>
    <xf numFmtId="170" fontId="25" fillId="0" borderId="26" xfId="32" applyNumberFormat="1" applyFont="1" applyBorder="1" applyAlignment="1" applyProtection="1">
      <alignment horizontal="center"/>
      <protection locked="0"/>
    </xf>
    <xf numFmtId="170" fontId="25" fillId="0" borderId="48" xfId="32" applyNumberFormat="1" applyFont="1" applyBorder="1" applyProtection="1">
      <protection locked="0"/>
    </xf>
    <xf numFmtId="0" fontId="25" fillId="0" borderId="46" xfId="32" applyFont="1" applyBorder="1" applyAlignment="1">
      <alignment horizontal="center"/>
    </xf>
    <xf numFmtId="0" fontId="25" fillId="0" borderId="6" xfId="32" applyFont="1" applyBorder="1" applyAlignment="1">
      <alignment wrapText="1"/>
    </xf>
    <xf numFmtId="0" fontId="25" fillId="0" borderId="6" xfId="32" applyFont="1" applyBorder="1" applyAlignment="1">
      <alignment horizontal="center"/>
    </xf>
    <xf numFmtId="49" fontId="42" fillId="0" borderId="6" xfId="34" applyFont="1" applyBorder="1" applyAlignment="1">
      <alignment horizontal="left" wrapText="1"/>
    </xf>
    <xf numFmtId="49" fontId="37" fillId="0" borderId="6" xfId="34" applyFont="1" applyBorder="1" applyAlignment="1">
      <alignment horizontal="center"/>
    </xf>
    <xf numFmtId="0" fontId="31" fillId="0" borderId="40" xfId="32" applyFont="1" applyBorder="1" applyProtection="1">
      <protection hidden="1"/>
    </xf>
    <xf numFmtId="0" fontId="31" fillId="0" borderId="40" xfId="32" applyFont="1" applyBorder="1" applyProtection="1">
      <protection locked="0"/>
    </xf>
    <xf numFmtId="43" fontId="31" fillId="0" borderId="0" xfId="33" applyFont="1" applyAlignment="1" applyProtection="1">
      <alignment horizontal="center"/>
      <protection locked="0"/>
    </xf>
    <xf numFmtId="49" fontId="37" fillId="0" borderId="6" xfId="34" applyFont="1" applyBorder="1" applyAlignment="1">
      <alignment horizontal="left" wrapText="1"/>
    </xf>
    <xf numFmtId="0" fontId="25" fillId="0" borderId="40" xfId="32" applyFont="1" applyBorder="1" applyProtection="1">
      <protection locked="0"/>
    </xf>
    <xf numFmtId="43" fontId="25" fillId="0" borderId="0" xfId="33" applyFont="1" applyProtection="1">
      <protection hidden="1"/>
    </xf>
    <xf numFmtId="49" fontId="37" fillId="0" borderId="0" xfId="34" applyFont="1" applyAlignment="1">
      <alignment horizontal="center"/>
    </xf>
    <xf numFmtId="164" fontId="37" fillId="0" borderId="26" xfId="33" applyNumberFormat="1" applyFont="1" applyBorder="1" applyAlignment="1">
      <alignment horizontal="center"/>
    </xf>
    <xf numFmtId="49" fontId="25" fillId="0" borderId="6" xfId="34" applyFont="1" applyBorder="1" applyAlignment="1">
      <alignment horizontal="center"/>
    </xf>
    <xf numFmtId="170" fontId="25" fillId="0" borderId="0" xfId="32" applyNumberFormat="1" applyFont="1" applyProtection="1">
      <protection locked="0" hidden="1"/>
    </xf>
    <xf numFmtId="0" fontId="25" fillId="0" borderId="40" xfId="32" applyFont="1" applyBorder="1" applyProtection="1">
      <protection hidden="1"/>
    </xf>
    <xf numFmtId="49" fontId="37" fillId="0" borderId="0" xfId="34" applyFont="1" applyAlignment="1">
      <alignment horizontal="left" wrapText="1"/>
    </xf>
    <xf numFmtId="9" fontId="37" fillId="0" borderId="6" xfId="34" applyNumberFormat="1" applyFont="1" applyBorder="1" applyAlignment="1">
      <alignment horizontal="center"/>
    </xf>
    <xf numFmtId="170" fontId="25" fillId="0" borderId="40" xfId="32" applyNumberFormat="1" applyFont="1" applyBorder="1" applyProtection="1">
      <protection locked="0" hidden="1"/>
    </xf>
    <xf numFmtId="3" fontId="25" fillId="0" borderId="46" xfId="33" applyNumberFormat="1" applyFont="1" applyBorder="1" applyAlignment="1">
      <alignment horizontal="center" vertical="center"/>
    </xf>
    <xf numFmtId="0" fontId="37" fillId="0" borderId="6" xfId="34" applyNumberFormat="1" applyFont="1" applyBorder="1" applyAlignment="1">
      <alignment horizontal="center"/>
    </xf>
    <xf numFmtId="0" fontId="31" fillId="0" borderId="6" xfId="32" applyFont="1" applyBorder="1" applyProtection="1">
      <protection locked="0"/>
    </xf>
    <xf numFmtId="0" fontId="31" fillId="0" borderId="0" xfId="32" applyFont="1" applyAlignment="1" applyProtection="1">
      <alignment horizontal="center"/>
      <protection locked="0"/>
    </xf>
    <xf numFmtId="0" fontId="25" fillId="0" borderId="0" xfId="32" applyFont="1" applyAlignment="1" applyProtection="1">
      <alignment horizontal="center"/>
      <protection hidden="1"/>
    </xf>
    <xf numFmtId="170" fontId="25" fillId="0" borderId="40" xfId="32" applyNumberFormat="1" applyFont="1" applyBorder="1" applyAlignment="1" applyProtection="1">
      <alignment horizontal="center"/>
      <protection locked="0" hidden="1"/>
    </xf>
    <xf numFmtId="170" fontId="25" fillId="0" borderId="0" xfId="32" applyNumberFormat="1" applyFont="1" applyAlignment="1" applyProtection="1">
      <alignment horizontal="center"/>
      <protection locked="0" hidden="1"/>
    </xf>
    <xf numFmtId="0" fontId="25" fillId="0" borderId="49" xfId="32" applyFont="1" applyBorder="1" applyAlignment="1" applyProtection="1">
      <alignment horizontal="center"/>
      <protection hidden="1"/>
    </xf>
    <xf numFmtId="0" fontId="25" fillId="0" borderId="50" xfId="32" applyFont="1" applyBorder="1" applyAlignment="1" applyProtection="1">
      <alignment horizontal="left"/>
      <protection hidden="1"/>
    </xf>
    <xf numFmtId="0" fontId="25" fillId="0" borderId="51" xfId="32" applyFont="1" applyBorder="1" applyAlignment="1" applyProtection="1">
      <alignment horizontal="center"/>
      <protection hidden="1"/>
    </xf>
    <xf numFmtId="0" fontId="25" fillId="0" borderId="50" xfId="32" applyFont="1" applyBorder="1" applyProtection="1">
      <protection hidden="1"/>
    </xf>
    <xf numFmtId="0" fontId="25" fillId="0" borderId="51" xfId="32" applyFont="1" applyBorder="1" applyProtection="1">
      <protection locked="0"/>
    </xf>
    <xf numFmtId="0" fontId="25" fillId="0" borderId="50" xfId="32" applyFont="1" applyBorder="1" applyAlignment="1" applyProtection="1">
      <alignment horizontal="center"/>
      <protection locked="0"/>
    </xf>
    <xf numFmtId="167" fontId="25" fillId="0" borderId="52" xfId="32" applyNumberFormat="1" applyFont="1" applyBorder="1" applyAlignment="1" applyProtection="1">
      <alignment horizontal="center"/>
      <protection locked="0"/>
    </xf>
    <xf numFmtId="43" fontId="25" fillId="0" borderId="53" xfId="32" applyNumberFormat="1" applyFont="1" applyBorder="1" applyAlignment="1" applyProtection="1">
      <alignment horizontal="right"/>
      <protection locked="0"/>
    </xf>
    <xf numFmtId="0" fontId="27" fillId="0" borderId="0" xfId="32" applyFont="1" applyAlignment="1">
      <alignment horizontal="center" vertical="justify"/>
    </xf>
    <xf numFmtId="43" fontId="44" fillId="0" borderId="0" xfId="33" applyFont="1" applyAlignment="1" applyProtection="1">
      <alignment horizontal="center"/>
      <protection locked="0"/>
    </xf>
    <xf numFmtId="0" fontId="27" fillId="0" borderId="0" xfId="32" applyFont="1" applyAlignment="1">
      <alignment horizontal="center" vertical="center"/>
    </xf>
    <xf numFmtId="0" fontId="27" fillId="0" borderId="0" xfId="32" applyFont="1" applyAlignment="1" applyProtection="1">
      <alignment horizontal="left" indent="3"/>
      <protection hidden="1"/>
    </xf>
    <xf numFmtId="0" fontId="25" fillId="0" borderId="0" xfId="32" applyFont="1" applyProtection="1">
      <protection locked="0"/>
    </xf>
    <xf numFmtId="167" fontId="25" fillId="0" borderId="0" xfId="32" applyNumberFormat="1" applyFont="1" applyAlignment="1" applyProtection="1">
      <alignment horizontal="center"/>
      <protection locked="0"/>
    </xf>
    <xf numFmtId="0" fontId="25" fillId="0" borderId="6" xfId="32" applyFont="1" applyBorder="1"/>
    <xf numFmtId="43" fontId="25" fillId="0" borderId="6" xfId="32" applyNumberFormat="1" applyFont="1" applyBorder="1" applyAlignment="1" applyProtection="1">
      <alignment horizontal="right"/>
      <protection locked="0"/>
    </xf>
    <xf numFmtId="0" fontId="41" fillId="0" borderId="6" xfId="32" applyFont="1" applyBorder="1"/>
    <xf numFmtId="0" fontId="25" fillId="0" borderId="0" xfId="32" applyFont="1" applyAlignment="1">
      <alignment wrapText="1"/>
    </xf>
    <xf numFmtId="49" fontId="25" fillId="0" borderId="0" xfId="32" applyNumberFormat="1" applyFont="1" applyAlignment="1">
      <alignment wrapText="1"/>
    </xf>
    <xf numFmtId="49" fontId="45" fillId="0" borderId="48" xfId="34" applyFont="1" applyBorder="1"/>
    <xf numFmtId="49" fontId="46" fillId="0" borderId="48" xfId="34" applyFont="1" applyBorder="1"/>
    <xf numFmtId="2" fontId="37" fillId="0" borderId="6" xfId="34" applyNumberFormat="1" applyFont="1" applyBorder="1" applyAlignment="1">
      <alignment horizontal="center"/>
    </xf>
    <xf numFmtId="49" fontId="37" fillId="0" borderId="40" xfId="34" applyFont="1" applyBorder="1" applyAlignment="1">
      <alignment horizontal="center"/>
    </xf>
    <xf numFmtId="0" fontId="25" fillId="0" borderId="6" xfId="32" applyFont="1" applyBorder="1" applyProtection="1">
      <protection hidden="1"/>
    </xf>
    <xf numFmtId="0" fontId="31" fillId="0" borderId="46" xfId="32" applyFont="1" applyBorder="1" applyAlignment="1" applyProtection="1">
      <alignment horizontal="center" vertical="center"/>
      <protection hidden="1"/>
    </xf>
    <xf numFmtId="0" fontId="31" fillId="0" borderId="30" xfId="32" applyFont="1" applyBorder="1" applyAlignment="1" applyProtection="1">
      <alignment horizontal="center" vertical="center"/>
      <protection hidden="1"/>
    </xf>
    <xf numFmtId="49" fontId="38" fillId="0" borderId="30" xfId="34" applyFont="1" applyBorder="1" applyAlignment="1">
      <alignment horizontal="center" wrapText="1"/>
    </xf>
    <xf numFmtId="49" fontId="38" fillId="0" borderId="30" xfId="34" applyFont="1" applyBorder="1" applyAlignment="1" applyProtection="1">
      <alignment horizontal="center" wrapText="1"/>
      <protection locked="0"/>
    </xf>
    <xf numFmtId="0" fontId="31" fillId="0" borderId="26" xfId="32" applyFont="1" applyBorder="1" applyAlignment="1" applyProtection="1">
      <alignment horizontal="center" vertical="center"/>
      <protection locked="0"/>
    </xf>
    <xf numFmtId="174" fontId="31" fillId="0" borderId="48" xfId="32" applyNumberFormat="1" applyFont="1" applyBorder="1" applyAlignment="1" applyProtection="1">
      <alignment horizontal="center" vertical="center"/>
      <protection locked="0"/>
    </xf>
    <xf numFmtId="0" fontId="31" fillId="0" borderId="6" xfId="32" applyFont="1" applyBorder="1" applyAlignment="1" applyProtection="1">
      <alignment horizontal="center" vertical="center"/>
      <protection hidden="1"/>
    </xf>
    <xf numFmtId="49" fontId="38" fillId="0" borderId="6" xfId="34" applyFont="1" applyBorder="1" applyAlignment="1">
      <alignment horizontal="center" wrapText="1"/>
    </xf>
    <xf numFmtId="49" fontId="38" fillId="0" borderId="6" xfId="34" applyFont="1" applyBorder="1" applyAlignment="1" applyProtection="1">
      <alignment horizontal="center" wrapText="1"/>
      <protection locked="0"/>
    </xf>
    <xf numFmtId="2" fontId="25" fillId="0" borderId="6" xfId="32" applyNumberFormat="1" applyFont="1" applyBorder="1" applyProtection="1">
      <protection hidden="1"/>
    </xf>
    <xf numFmtId="0" fontId="25" fillId="0" borderId="6" xfId="32" applyFont="1" applyBorder="1" applyAlignment="1" applyProtection="1">
      <alignment horizontal="center"/>
      <protection locked="0"/>
    </xf>
    <xf numFmtId="172" fontId="45" fillId="0" borderId="48" xfId="34" applyNumberFormat="1" applyFont="1" applyBorder="1"/>
    <xf numFmtId="0" fontId="37" fillId="0" borderId="46" xfId="32" applyFont="1" applyBorder="1" applyAlignment="1">
      <alignment horizontal="center" vertical="center"/>
    </xf>
    <xf numFmtId="49" fontId="37" fillId="0" borderId="6" xfId="34" quotePrefix="1" applyFont="1" applyBorder="1" applyAlignment="1">
      <alignment horizontal="center"/>
    </xf>
    <xf numFmtId="0" fontId="47" fillId="0" borderId="6" xfId="32" applyFont="1" applyBorder="1" applyAlignment="1">
      <alignment horizontal="left" wrapText="1"/>
    </xf>
    <xf numFmtId="0" fontId="47" fillId="0" borderId="6" xfId="32" applyFont="1" applyBorder="1" applyAlignment="1">
      <alignment horizontal="center"/>
    </xf>
    <xf numFmtId="49" fontId="48" fillId="0" borderId="6" xfId="34" applyFont="1" applyBorder="1" applyAlignment="1">
      <alignment horizontal="left" wrapText="1"/>
    </xf>
    <xf numFmtId="0" fontId="37" fillId="0" borderId="6" xfId="32" applyFont="1" applyBorder="1" applyAlignment="1">
      <alignment horizontal="center"/>
    </xf>
    <xf numFmtId="49" fontId="25" fillId="0" borderId="40" xfId="32" applyNumberFormat="1" applyFont="1" applyBorder="1" applyAlignment="1" applyProtection="1">
      <alignment horizontal="center"/>
      <protection hidden="1"/>
    </xf>
    <xf numFmtId="0" fontId="25" fillId="0" borderId="26" xfId="32" applyFont="1" applyBorder="1" applyProtection="1">
      <protection hidden="1"/>
    </xf>
    <xf numFmtId="0" fontId="27" fillId="0" borderId="26" xfId="32" applyFont="1" applyBorder="1" applyAlignment="1" applyProtection="1">
      <alignment horizontal="left"/>
      <protection hidden="1"/>
    </xf>
    <xf numFmtId="173" fontId="27" fillId="0" borderId="40" xfId="32" applyNumberFormat="1" applyFont="1" applyBorder="1" applyAlignment="1" applyProtection="1">
      <alignment horizontal="center"/>
      <protection hidden="1"/>
    </xf>
    <xf numFmtId="173" fontId="25" fillId="0" borderId="0" xfId="32" applyNumberFormat="1" applyFont="1" applyProtection="1">
      <protection locked="0"/>
    </xf>
    <xf numFmtId="10" fontId="25" fillId="0" borderId="0" xfId="32" applyNumberFormat="1" applyFont="1" applyAlignment="1" applyProtection="1">
      <alignment horizontal="center"/>
      <protection locked="0"/>
    </xf>
    <xf numFmtId="173" fontId="27" fillId="0" borderId="0" xfId="32" applyNumberFormat="1" applyFont="1" applyAlignment="1" applyProtection="1">
      <alignment horizontal="center"/>
      <protection locked="0"/>
    </xf>
    <xf numFmtId="0" fontId="39" fillId="0" borderId="26" xfId="32" applyFont="1" applyBorder="1" applyAlignment="1" applyProtection="1">
      <alignment horizontal="left" indent="2"/>
      <protection hidden="1"/>
    </xf>
    <xf numFmtId="173" fontId="25" fillId="0" borderId="40" xfId="32" applyNumberFormat="1" applyFont="1" applyBorder="1" applyProtection="1">
      <protection hidden="1"/>
    </xf>
    <xf numFmtId="173" fontId="25" fillId="0" borderId="0" xfId="32" applyNumberFormat="1" applyFont="1" applyAlignment="1" applyProtection="1">
      <alignment horizontal="center"/>
      <protection locked="0"/>
    </xf>
    <xf numFmtId="0" fontId="27" fillId="0" borderId="26" xfId="32" applyFont="1" applyBorder="1" applyAlignment="1" applyProtection="1">
      <alignment horizontal="right"/>
      <protection hidden="1"/>
    </xf>
    <xf numFmtId="173" fontId="27" fillId="0" borderId="0" xfId="32" applyNumberFormat="1" applyFont="1" applyProtection="1">
      <protection locked="0"/>
    </xf>
    <xf numFmtId="0" fontId="25" fillId="0" borderId="26" xfId="32" applyFont="1" applyBorder="1" applyAlignment="1">
      <alignment horizontal="left"/>
    </xf>
    <xf numFmtId="168" fontId="25" fillId="0" borderId="0" xfId="32" applyNumberFormat="1" applyFont="1" applyAlignment="1" applyProtection="1">
      <alignment horizontal="center"/>
      <protection locked="0"/>
    </xf>
    <xf numFmtId="0" fontId="39" fillId="0" borderId="26" xfId="32" applyFont="1" applyBorder="1" applyAlignment="1" applyProtection="1">
      <alignment horizontal="left" indent="3"/>
      <protection hidden="1"/>
    </xf>
    <xf numFmtId="2" fontId="25" fillId="0" borderId="40" xfId="32" applyNumberFormat="1" applyFont="1" applyBorder="1" applyProtection="1">
      <protection hidden="1"/>
    </xf>
    <xf numFmtId="2" fontId="25" fillId="0" borderId="0" xfId="32" applyNumberFormat="1" applyFont="1" applyProtection="1">
      <protection locked="0"/>
    </xf>
    <xf numFmtId="168" fontId="25" fillId="0" borderId="0" xfId="32" applyNumberFormat="1" applyFont="1" applyProtection="1">
      <protection locked="0"/>
    </xf>
    <xf numFmtId="0" fontId="25" fillId="0" borderId="26" xfId="32" applyFont="1" applyBorder="1" applyAlignment="1" applyProtection="1">
      <alignment horizontal="left"/>
      <protection hidden="1"/>
    </xf>
    <xf numFmtId="173" fontId="25" fillId="0" borderId="0" xfId="32" applyNumberFormat="1" applyFont="1" applyAlignment="1" applyProtection="1">
      <alignment horizontal="left"/>
      <protection locked="0"/>
    </xf>
    <xf numFmtId="0" fontId="27" fillId="0" borderId="26" xfId="32" applyFont="1" applyBorder="1" applyAlignment="1">
      <alignment horizontal="left"/>
    </xf>
    <xf numFmtId="0" fontId="27" fillId="0" borderId="26" xfId="32" applyFont="1" applyBorder="1" applyProtection="1">
      <protection hidden="1"/>
    </xf>
    <xf numFmtId="0" fontId="49" fillId="0" borderId="26" xfId="32" applyFont="1" applyBorder="1" applyProtection="1">
      <protection hidden="1"/>
    </xf>
    <xf numFmtId="0" fontId="25" fillId="0" borderId="0" xfId="32" applyFont="1" applyAlignment="1" applyProtection="1">
      <alignment horizontal="left" indent="2"/>
      <protection hidden="1"/>
    </xf>
    <xf numFmtId="0" fontId="25" fillId="0" borderId="50" xfId="32" applyFont="1" applyBorder="1" applyAlignment="1" applyProtection="1">
      <alignment horizontal="center"/>
      <protection hidden="1"/>
    </xf>
    <xf numFmtId="0" fontId="25" fillId="0" borderId="57" xfId="32" applyFont="1" applyBorder="1" applyProtection="1">
      <protection hidden="1"/>
    </xf>
    <xf numFmtId="0" fontId="25" fillId="0" borderId="50" xfId="32" applyFont="1" applyBorder="1" applyProtection="1">
      <protection locked="0"/>
    </xf>
    <xf numFmtId="167" fontId="25" fillId="0" borderId="50" xfId="32" applyNumberFormat="1" applyFont="1" applyBorder="1" applyAlignment="1" applyProtection="1">
      <alignment horizontal="center"/>
      <protection locked="0"/>
    </xf>
    <xf numFmtId="43" fontId="25" fillId="0" borderId="43" xfId="32" applyNumberFormat="1" applyFont="1" applyBorder="1" applyAlignment="1" applyProtection="1">
      <alignment horizontal="right"/>
      <protection locked="0"/>
    </xf>
    <xf numFmtId="169" fontId="25" fillId="0" borderId="53" xfId="32" applyNumberFormat="1" applyFont="1" applyBorder="1" applyAlignment="1" applyProtection="1">
      <alignment horizontal="right"/>
      <protection locked="0"/>
    </xf>
    <xf numFmtId="0" fontId="27" fillId="0" borderId="26" xfId="32" applyFont="1" applyBorder="1" applyAlignment="1" applyProtection="1">
      <alignment horizontal="center"/>
      <protection hidden="1"/>
    </xf>
    <xf numFmtId="0" fontId="25" fillId="0" borderId="26" xfId="32" applyFont="1" applyBorder="1" applyAlignment="1" applyProtection="1">
      <alignment horizontal="left" indent="3"/>
      <protection hidden="1"/>
    </xf>
    <xf numFmtId="0" fontId="25" fillId="0" borderId="26" xfId="32" applyFont="1" applyBorder="1" applyAlignment="1">
      <alignment vertical="center"/>
    </xf>
    <xf numFmtId="0" fontId="25" fillId="0" borderId="0" xfId="32" applyFont="1" applyAlignment="1">
      <alignment horizontal="center" vertical="center"/>
    </xf>
    <xf numFmtId="0" fontId="25" fillId="0" borderId="40" xfId="32" applyFont="1" applyBorder="1" applyAlignment="1">
      <alignment vertical="center"/>
    </xf>
    <xf numFmtId="0" fontId="25" fillId="0" borderId="26" xfId="32" applyFont="1" applyBorder="1"/>
    <xf numFmtId="0" fontId="25" fillId="0" borderId="40" xfId="32" applyFont="1" applyBorder="1"/>
    <xf numFmtId="0" fontId="31" fillId="0" borderId="26" xfId="32" applyFont="1" applyBorder="1" applyAlignment="1" applyProtection="1">
      <alignment horizontal="left" indent="2"/>
      <protection hidden="1"/>
    </xf>
    <xf numFmtId="0" fontId="47" fillId="0" borderId="26" xfId="32" applyFont="1" applyBorder="1"/>
    <xf numFmtId="0" fontId="50" fillId="0" borderId="26" xfId="32" applyFont="1" applyBorder="1"/>
    <xf numFmtId="0" fontId="26" fillId="0" borderId="0" xfId="32" applyFont="1" applyAlignment="1">
      <alignment horizontal="center"/>
    </xf>
    <xf numFmtId="0" fontId="31" fillId="0" borderId="0" xfId="32" applyFont="1" applyAlignment="1">
      <alignment horizontal="center"/>
    </xf>
    <xf numFmtId="166" fontId="18" fillId="4" borderId="6" xfId="4" applyNumberFormat="1" applyFont="1" applyFill="1" applyBorder="1"/>
    <xf numFmtId="43" fontId="25" fillId="0" borderId="0" xfId="35" applyFont="1" applyAlignment="1" applyProtection="1">
      <alignment horizontal="center"/>
      <protection locked="0"/>
    </xf>
    <xf numFmtId="0" fontId="18" fillId="0" borderId="59" xfId="4" applyFont="1" applyBorder="1" applyAlignment="1">
      <alignment horizontal="center" vertical="top"/>
    </xf>
    <xf numFmtId="0" fontId="18" fillId="0" borderId="59" xfId="4" applyFont="1" applyBorder="1" applyAlignment="1">
      <alignment horizontal="center" vertical="center"/>
    </xf>
    <xf numFmtId="0" fontId="18" fillId="0" borderId="60" xfId="4" applyFont="1" applyBorder="1" applyAlignment="1">
      <alignment horizontal="center" vertical="center"/>
    </xf>
    <xf numFmtId="0" fontId="18" fillId="0" borderId="61" xfId="4" applyFont="1" applyBorder="1" applyAlignment="1">
      <alignment horizontal="center" vertical="center"/>
    </xf>
    <xf numFmtId="164" fontId="18" fillId="0" borderId="59"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0" fontId="18" fillId="0" borderId="6" xfId="4" applyFont="1" applyBorder="1" applyAlignment="1">
      <alignment horizontal="center"/>
    </xf>
    <xf numFmtId="0" fontId="18" fillId="0" borderId="26" xfId="4" applyFont="1" applyBorder="1" applyAlignment="1">
      <alignment horizontal="center"/>
    </xf>
    <xf numFmtId="0" fontId="18" fillId="0" borderId="40" xfId="4" applyFont="1" applyBorder="1" applyAlignment="1">
      <alignment horizontal="center"/>
    </xf>
    <xf numFmtId="164" fontId="14" fillId="0" borderId="6" xfId="2" applyFont="1" applyBorder="1" applyAlignment="1" applyProtection="1">
      <alignment horizontal="center" vertical="center"/>
      <protection locked="0"/>
    </xf>
    <xf numFmtId="0" fontId="54" fillId="0" borderId="6" xfId="4" applyFont="1" applyBorder="1" applyAlignment="1">
      <alignment horizontal="center" vertical="top"/>
    </xf>
    <xf numFmtId="0" fontId="55" fillId="0" borderId="6" xfId="4" applyFont="1" applyBorder="1" applyAlignment="1">
      <alignment horizontal="center"/>
    </xf>
    <xf numFmtId="0" fontId="55" fillId="0" borderId="26" xfId="4" applyFont="1" applyBorder="1" applyAlignment="1">
      <alignment horizontal="center"/>
    </xf>
    <xf numFmtId="0" fontId="55" fillId="0" borderId="40" xfId="4" applyFont="1" applyBorder="1" applyAlignment="1">
      <alignment horizontal="center"/>
    </xf>
    <xf numFmtId="164" fontId="55" fillId="0" borderId="6" xfId="2" applyFont="1" applyBorder="1" applyAlignment="1" applyProtection="1">
      <alignment horizontal="center" vertical="center"/>
      <protection locked="0"/>
    </xf>
    <xf numFmtId="0" fontId="55" fillId="0" borderId="0" xfId="4" applyFont="1"/>
    <xf numFmtId="0" fontId="18" fillId="0" borderId="26" xfId="37" applyFont="1" applyBorder="1" applyAlignment="1">
      <alignment horizontal="center" vertical="center" wrapText="1"/>
    </xf>
    <xf numFmtId="0" fontId="18" fillId="0" borderId="6" xfId="37" applyFont="1" applyBorder="1" applyAlignment="1">
      <alignment horizontal="center" vertical="center" wrapText="1"/>
    </xf>
    <xf numFmtId="0" fontId="18" fillId="0" borderId="40" xfId="37" applyFont="1" applyBorder="1" applyAlignment="1">
      <alignment horizontal="center" vertical="center" wrapText="1"/>
    </xf>
    <xf numFmtId="0" fontId="21" fillId="0" borderId="6" xfId="4" applyFont="1" applyBorder="1" applyAlignment="1">
      <alignment horizontal="left" vertical="top" wrapText="1"/>
    </xf>
    <xf numFmtId="0" fontId="21" fillId="0" borderId="26" xfId="4" applyFont="1" applyBorder="1" applyAlignment="1">
      <alignment horizontal="left" vertical="top" wrapText="1"/>
    </xf>
    <xf numFmtId="0" fontId="21" fillId="0" borderId="40"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40" xfId="4" applyFont="1" applyBorder="1" applyAlignment="1">
      <alignment horizontal="left" vertical="center" wrapText="1"/>
    </xf>
    <xf numFmtId="0" fontId="54" fillId="0" borderId="6" xfId="4" applyFont="1" applyBorder="1" applyAlignment="1">
      <alignment horizontal="center" vertical="top" wrapText="1"/>
    </xf>
    <xf numFmtId="0" fontId="54" fillId="0" borderId="26" xfId="4" applyFont="1" applyBorder="1" applyAlignment="1">
      <alignment horizontal="center" vertical="top" wrapText="1"/>
    </xf>
    <xf numFmtId="0" fontId="54" fillId="0" borderId="40" xfId="4" applyFont="1" applyBorder="1" applyAlignment="1">
      <alignment horizontal="center" vertical="top" wrapText="1"/>
    </xf>
    <xf numFmtId="0" fontId="56" fillId="0" borderId="6" xfId="4" applyFont="1" applyBorder="1"/>
    <xf numFmtId="0" fontId="56" fillId="0" borderId="26" xfId="4" applyFont="1" applyBorder="1"/>
    <xf numFmtId="0" fontId="56" fillId="0" borderId="40" xfId="4" applyFont="1" applyBorder="1"/>
    <xf numFmtId="0" fontId="57" fillId="0" borderId="6" xfId="4" applyFont="1" applyBorder="1"/>
    <xf numFmtId="0" fontId="57" fillId="0" borderId="26" xfId="4" applyFont="1" applyBorder="1"/>
    <xf numFmtId="0" fontId="57" fillId="0" borderId="40"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40"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40"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0"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40"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40" xfId="4" applyFont="1" applyBorder="1" applyAlignment="1">
      <alignment vertical="top" wrapText="1"/>
    </xf>
    <xf numFmtId="0" fontId="18" fillId="0" borderId="59" xfId="4" applyFont="1" applyBorder="1" applyAlignment="1">
      <alignment horizontal="right" vertical="center"/>
    </xf>
    <xf numFmtId="0" fontId="18" fillId="0" borderId="60" xfId="4" applyFont="1" applyBorder="1" applyAlignment="1">
      <alignment horizontal="right" vertical="center"/>
    </xf>
    <xf numFmtId="0" fontId="18" fillId="0" borderId="61" xfId="4" applyFont="1" applyBorder="1" applyAlignment="1">
      <alignment horizontal="right" vertical="center"/>
    </xf>
    <xf numFmtId="164" fontId="14" fillId="0" borderId="59"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40" xfId="4" applyFont="1" applyBorder="1"/>
    <xf numFmtId="0" fontId="55" fillId="0" borderId="6" xfId="4" applyFont="1" applyBorder="1"/>
    <xf numFmtId="0" fontId="55" fillId="0" borderId="26" xfId="4" applyFont="1" applyBorder="1"/>
    <xf numFmtId="0" fontId="55" fillId="0" borderId="40"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40" xfId="4" applyFont="1" applyBorder="1" applyAlignment="1">
      <alignment horizontal="justify" vertical="justify" wrapText="1"/>
    </xf>
    <xf numFmtId="0" fontId="55" fillId="0" borderId="6" xfId="4" applyFont="1" applyBorder="1" applyAlignment="1">
      <alignment horizontal="justify" vertical="justify" wrapText="1"/>
    </xf>
    <xf numFmtId="0" fontId="55" fillId="0" borderId="26" xfId="4" applyFont="1" applyBorder="1" applyAlignment="1">
      <alignment horizontal="justify" vertical="justify" wrapText="1"/>
    </xf>
    <xf numFmtId="0" fontId="55" fillId="0" borderId="40" xfId="4" applyFont="1" applyBorder="1" applyAlignment="1">
      <alignment horizontal="justify" vertical="justify"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0"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0"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0"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0"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40" xfId="4" applyFont="1" applyBorder="1" applyAlignment="1">
      <alignment horizontal="left" vertical="top" wrapText="1"/>
    </xf>
    <xf numFmtId="0" fontId="63" fillId="0" borderId="6" xfId="4" applyFont="1" applyBorder="1" applyAlignment="1">
      <alignment horizontal="left" vertical="top" wrapText="1"/>
    </xf>
    <xf numFmtId="0" fontId="63" fillId="0" borderId="26" xfId="4" applyFont="1" applyBorder="1" applyAlignment="1">
      <alignment horizontal="left" vertical="top" wrapText="1"/>
    </xf>
    <xf numFmtId="0" fontId="63" fillId="0" borderId="40" xfId="4" applyFont="1" applyBorder="1" applyAlignment="1">
      <alignment horizontal="left" vertical="top" wrapText="1"/>
    </xf>
    <xf numFmtId="164" fontId="18" fillId="0" borderId="6" xfId="2" applyFont="1" applyBorder="1" applyAlignment="1">
      <alignment horizontal="center"/>
    </xf>
    <xf numFmtId="164" fontId="54" fillId="0" borderId="6" xfId="2" applyFont="1" applyBorder="1" applyAlignment="1">
      <alignment horizontal="center"/>
    </xf>
    <xf numFmtId="0" fontId="55" fillId="0" borderId="6" xfId="4" applyFont="1" applyBorder="1" applyAlignment="1">
      <alignment horizontal="left"/>
    </xf>
    <xf numFmtId="0" fontId="55" fillId="0" borderId="26" xfId="4" applyFont="1" applyBorder="1" applyAlignment="1">
      <alignment horizontal="left"/>
    </xf>
    <xf numFmtId="0" fontId="55" fillId="0" borderId="40" xfId="4" applyFont="1" applyBorder="1" applyAlignment="1">
      <alignment horizontal="left"/>
    </xf>
    <xf numFmtId="0" fontId="14" fillId="0" borderId="26" xfId="4" applyFont="1" applyBorder="1" applyAlignment="1">
      <alignment horizontal="left"/>
    </xf>
    <xf numFmtId="0" fontId="14" fillId="0" borderId="6" xfId="4" applyFont="1" applyBorder="1" applyAlignment="1">
      <alignment horizontal="left"/>
    </xf>
    <xf numFmtId="0" fontId="14" fillId="0" borderId="40" xfId="4" applyFont="1" applyBorder="1" applyAlignment="1">
      <alignment horizontal="left"/>
    </xf>
    <xf numFmtId="0" fontId="55" fillId="0" borderId="6" xfId="38" applyFont="1" applyBorder="1" applyAlignment="1">
      <alignment wrapText="1"/>
    </xf>
    <xf numFmtId="0" fontId="55" fillId="0" borderId="26" xfId="38" applyFont="1" applyBorder="1" applyAlignment="1">
      <alignment wrapText="1"/>
    </xf>
    <xf numFmtId="0" fontId="55" fillId="0" borderId="40" xfId="38" applyFont="1" applyBorder="1" applyAlignment="1">
      <alignment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0" xfId="4" applyFont="1" applyBorder="1" applyAlignment="1">
      <alignment horizontal="justify" wrapText="1"/>
    </xf>
    <xf numFmtId="0" fontId="55" fillId="0" borderId="6" xfId="38" applyFont="1" applyBorder="1"/>
    <xf numFmtId="0" fontId="55" fillId="0" borderId="26" xfId="38" applyFont="1" applyBorder="1"/>
    <xf numFmtId="0" fontId="55" fillId="0" borderId="40" xfId="38" applyFont="1" applyBorder="1"/>
    <xf numFmtId="0" fontId="54" fillId="0" borderId="6" xfId="38" applyFont="1" applyBorder="1"/>
    <xf numFmtId="0" fontId="54" fillId="0" borderId="26" xfId="38" applyFont="1" applyBorder="1"/>
    <xf numFmtId="0" fontId="54" fillId="0" borderId="40" xfId="38" applyFont="1" applyBorder="1"/>
    <xf numFmtId="0" fontId="55" fillId="0" borderId="6" xfId="4" applyFont="1" applyBorder="1" applyAlignment="1">
      <alignment horizontal="justify" vertical="center" wrapText="1"/>
    </xf>
    <xf numFmtId="0" fontId="55" fillId="0" borderId="26" xfId="4" applyFont="1" applyBorder="1" applyAlignment="1">
      <alignment horizontal="justify" vertical="center" wrapText="1"/>
    </xf>
    <xf numFmtId="0" fontId="55" fillId="0" borderId="40" xfId="4" applyFont="1" applyBorder="1" applyAlignment="1">
      <alignment horizontal="justify" vertical="center" wrapText="1"/>
    </xf>
    <xf numFmtId="0" fontId="61" fillId="0" borderId="6" xfId="4" applyFont="1" applyBorder="1" applyAlignment="1">
      <alignment horizontal="justify" wrapText="1"/>
    </xf>
    <xf numFmtId="0" fontId="61" fillId="0" borderId="26" xfId="4" applyFont="1" applyBorder="1" applyAlignment="1">
      <alignment horizontal="justify" wrapText="1"/>
    </xf>
    <xf numFmtId="0" fontId="61" fillId="0" borderId="40"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40"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0" xfId="4" applyFont="1" applyBorder="1" applyAlignment="1">
      <alignment horizontal="justify" vertical="top" wrapText="1"/>
    </xf>
    <xf numFmtId="0" fontId="56" fillId="0" borderId="6" xfId="4" applyFont="1" applyBorder="1" applyAlignment="1">
      <alignment horizontal="justify" vertical="top" wrapText="1"/>
    </xf>
    <xf numFmtId="0" fontId="56" fillId="0" borderId="26" xfId="4" applyFont="1" applyBorder="1" applyAlignment="1">
      <alignment horizontal="justify" vertical="top" wrapText="1"/>
    </xf>
    <xf numFmtId="0" fontId="56" fillId="0" borderId="40"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40" xfId="4" applyFont="1" applyBorder="1" applyAlignment="1">
      <alignment horizontal="justify" vertical="center" wrapText="1"/>
    </xf>
    <xf numFmtId="0" fontId="21" fillId="0" borderId="6" xfId="4" applyFont="1" applyBorder="1" applyAlignment="1">
      <alignment horizontal="justify" wrapText="1"/>
    </xf>
    <xf numFmtId="0" fontId="21" fillId="0" borderId="26" xfId="4" applyFont="1" applyBorder="1" applyAlignment="1">
      <alignment horizontal="justify" wrapText="1"/>
    </xf>
    <xf numFmtId="0" fontId="21" fillId="0" borderId="40" xfId="4" applyFont="1" applyBorder="1" applyAlignment="1">
      <alignment horizontal="justify" wrapText="1"/>
    </xf>
    <xf numFmtId="0" fontId="56" fillId="0" borderId="6" xfId="4" applyFont="1" applyBorder="1" applyAlignment="1">
      <alignment horizontal="justify" wrapText="1"/>
    </xf>
    <xf numFmtId="0" fontId="56" fillId="0" borderId="26" xfId="4" applyFont="1" applyBorder="1" applyAlignment="1">
      <alignment horizontal="justify" wrapText="1"/>
    </xf>
    <xf numFmtId="0" fontId="56" fillId="0" borderId="40" xfId="4" applyFont="1" applyBorder="1" applyAlignment="1">
      <alignment horizontal="justify" wrapText="1"/>
    </xf>
    <xf numFmtId="0" fontId="54" fillId="0" borderId="51" xfId="4" applyFont="1" applyBorder="1" applyAlignment="1">
      <alignment horizontal="center" vertical="top"/>
    </xf>
    <xf numFmtId="0" fontId="55" fillId="0" borderId="51" xfId="4" applyFont="1" applyBorder="1"/>
    <xf numFmtId="0" fontId="55" fillId="0" borderId="52" xfId="4" applyFont="1" applyBorder="1"/>
    <xf numFmtId="0" fontId="55" fillId="0" borderId="57" xfId="4" applyFont="1" applyBorder="1"/>
    <xf numFmtId="164" fontId="55" fillId="0" borderId="51"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40" xfId="4" applyFont="1" applyBorder="1" applyAlignment="1">
      <alignment horizontal="left" wrapText="1"/>
    </xf>
    <xf numFmtId="0" fontId="55" fillId="0" borderId="0" xfId="4" applyFont="1" applyAlignment="1">
      <alignment vertical="center"/>
    </xf>
    <xf numFmtId="0" fontId="21" fillId="0" borderId="6" xfId="4" applyFont="1" applyBorder="1" applyAlignment="1">
      <alignment horizontal="center"/>
    </xf>
    <xf numFmtId="0" fontId="21" fillId="0" borderId="26" xfId="4" applyFont="1" applyBorder="1" applyAlignment="1">
      <alignment horizontal="center"/>
    </xf>
    <xf numFmtId="0" fontId="21" fillId="0" borderId="40" xfId="4" applyFont="1" applyBorder="1" applyAlignment="1">
      <alignment horizontal="center"/>
    </xf>
    <xf numFmtId="0" fontId="14" fillId="0" borderId="26" xfId="4" applyFont="1" applyBorder="1" applyAlignment="1">
      <alignment horizontal="center"/>
    </xf>
    <xf numFmtId="0" fontId="14" fillId="0" borderId="40" xfId="4" applyFont="1" applyBorder="1" applyAlignment="1">
      <alignment horizontal="center"/>
    </xf>
    <xf numFmtId="164" fontId="14" fillId="0" borderId="6" xfId="2" applyFont="1" applyBorder="1" applyAlignment="1" applyProtection="1">
      <alignment vertical="center"/>
      <protection locked="0"/>
    </xf>
    <xf numFmtId="0" fontId="18" fillId="0" borderId="32" xfId="4" applyFont="1" applyBorder="1" applyAlignment="1">
      <alignment horizontal="center" vertical="top"/>
    </xf>
    <xf numFmtId="0" fontId="14" fillId="0" borderId="32" xfId="4" applyFont="1" applyBorder="1" applyAlignment="1">
      <alignment horizontal="center"/>
    </xf>
    <xf numFmtId="0" fontId="14" fillId="0" borderId="38" xfId="4" applyFont="1" applyBorder="1" applyAlignment="1">
      <alignment horizontal="center"/>
    </xf>
    <xf numFmtId="0" fontId="14" fillId="0" borderId="39" xfId="4" applyFont="1" applyBorder="1" applyAlignment="1">
      <alignment horizontal="center"/>
    </xf>
    <xf numFmtId="164" fontId="14" fillId="0" borderId="11" xfId="2" applyFont="1" applyBorder="1" applyAlignment="1" applyProtection="1">
      <alignment horizontal="center" vertical="center"/>
      <protection locked="0"/>
    </xf>
    <xf numFmtId="0" fontId="54"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40" xfId="4" applyFont="1" applyBorder="1" applyAlignment="1">
      <alignment horizontal="right" vertical="center"/>
    </xf>
    <xf numFmtId="0" fontId="18" fillId="0" borderId="6" xfId="4" applyFont="1" applyFill="1" applyBorder="1" applyAlignment="1">
      <alignment horizontal="center" vertical="top"/>
    </xf>
    <xf numFmtId="0" fontId="56" fillId="0" borderId="6" xfId="4" applyFont="1" applyFill="1" applyBorder="1"/>
    <xf numFmtId="0" fontId="56" fillId="0" borderId="26" xfId="4" applyFont="1" applyFill="1" applyBorder="1"/>
    <xf numFmtId="0" fontId="56" fillId="0" borderId="40"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40" xfId="4" applyFont="1" applyFill="1" applyBorder="1" applyAlignment="1">
      <alignment horizontal="justify" wrapText="1"/>
    </xf>
    <xf numFmtId="0" fontId="54"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0" xfId="4" applyFont="1" applyFill="1" applyBorder="1"/>
    <xf numFmtId="164" fontId="55" fillId="0" borderId="6" xfId="2" applyFont="1" applyFill="1" applyBorder="1" applyAlignment="1" applyProtection="1">
      <alignment horizontal="center" vertical="center"/>
      <protection locked="0"/>
    </xf>
    <xf numFmtId="0" fontId="55" fillId="0" borderId="0" xfId="4" applyFont="1" applyFill="1"/>
    <xf numFmtId="0" fontId="14" fillId="0" borderId="6" xfId="4" applyFont="1" applyBorder="1" applyAlignment="1">
      <alignment horizontal="left" wrapText="1" indent="1"/>
    </xf>
    <xf numFmtId="0" fontId="55" fillId="0" borderId="6" xfId="4" applyFont="1" applyFill="1" applyBorder="1" applyAlignment="1">
      <alignment horizontal="justify" wrapText="1"/>
    </xf>
    <xf numFmtId="0" fontId="55" fillId="0" borderId="26" xfId="4" applyFont="1" applyFill="1" applyBorder="1" applyAlignment="1">
      <alignment horizontal="justify" wrapText="1"/>
    </xf>
    <xf numFmtId="0" fontId="55" fillId="0" borderId="40"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40" xfId="4" applyFont="1" applyFill="1" applyBorder="1" applyAlignment="1">
      <alignment horizontal="justify" vertical="top" wrapText="1"/>
    </xf>
    <xf numFmtId="0" fontId="14" fillId="0" borderId="6" xfId="4" applyFont="1" applyBorder="1" applyAlignment="1">
      <alignment wrapText="1"/>
    </xf>
    <xf numFmtId="0" fontId="23" fillId="0" borderId="0" xfId="29" applyFont="1" applyAlignment="1">
      <alignment horizontal="center"/>
    </xf>
    <xf numFmtId="0" fontId="24" fillId="0" borderId="0" xfId="29" applyFont="1" applyAlignment="1">
      <alignment horizontal="center"/>
    </xf>
    <xf numFmtId="49" fontId="38" fillId="3" borderId="25" xfId="34" applyFont="1" applyFill="1" applyBorder="1" applyAlignment="1" applyProtection="1">
      <alignment horizontal="center" wrapText="1"/>
      <protection locked="0"/>
    </xf>
    <xf numFmtId="49" fontId="38" fillId="3" borderId="32" xfId="34" applyFont="1" applyFill="1" applyBorder="1" applyAlignment="1" applyProtection="1">
      <alignment horizontal="center" wrapText="1"/>
      <protection locked="0"/>
    </xf>
    <xf numFmtId="0" fontId="31" fillId="3" borderId="42" xfId="32" applyFont="1" applyFill="1" applyBorder="1" applyAlignment="1" applyProtection="1">
      <alignment horizontal="center" vertical="center"/>
      <protection locked="0"/>
    </xf>
    <xf numFmtId="0" fontId="31" fillId="3" borderId="38" xfId="32" applyFont="1" applyFill="1" applyBorder="1" applyAlignment="1" applyProtection="1">
      <alignment horizontal="center" vertical="center"/>
      <protection locked="0"/>
    </xf>
    <xf numFmtId="175" fontId="31" fillId="2" borderId="43" xfId="36" applyNumberFormat="1" applyFont="1" applyFill="1" applyBorder="1" applyAlignment="1" applyProtection="1">
      <alignment horizontal="center" vertical="center"/>
      <protection locked="0"/>
    </xf>
    <xf numFmtId="175" fontId="31" fillId="2" borderId="45" xfId="36" applyNumberFormat="1" applyFont="1" applyFill="1" applyBorder="1" applyAlignment="1" applyProtection="1">
      <alignment horizontal="center" vertical="center"/>
      <protection locked="0"/>
    </xf>
    <xf numFmtId="0" fontId="31" fillId="2" borderId="41" xfId="32" applyFont="1" applyFill="1" applyBorder="1" applyAlignment="1" applyProtection="1">
      <alignment horizontal="center" vertical="center"/>
      <protection hidden="1"/>
    </xf>
    <xf numFmtId="0" fontId="31" fillId="2" borderId="44" xfId="32" applyFont="1" applyFill="1" applyBorder="1" applyAlignment="1" applyProtection="1">
      <alignment horizontal="center" vertical="center"/>
      <protection hidden="1"/>
    </xf>
    <xf numFmtId="0" fontId="31" fillId="2" borderId="25" xfId="32" applyFont="1" applyFill="1" applyBorder="1" applyAlignment="1" applyProtection="1">
      <alignment horizontal="center" vertical="center"/>
      <protection hidden="1"/>
    </xf>
    <xf numFmtId="0" fontId="31" fillId="2" borderId="32" xfId="32" applyFont="1" applyFill="1" applyBorder="1" applyAlignment="1" applyProtection="1">
      <alignment horizontal="center" vertical="center"/>
      <protection hidden="1"/>
    </xf>
    <xf numFmtId="0" fontId="31" fillId="2" borderId="42" xfId="32" applyFont="1" applyFill="1" applyBorder="1" applyAlignment="1" applyProtection="1">
      <alignment horizontal="center" vertical="center"/>
      <protection hidden="1"/>
    </xf>
    <xf numFmtId="0" fontId="31" fillId="2" borderId="38" xfId="32" applyFont="1" applyFill="1" applyBorder="1" applyAlignment="1" applyProtection="1">
      <alignment horizontal="center" vertical="center"/>
      <protection hidden="1"/>
    </xf>
    <xf numFmtId="49" fontId="38" fillId="3" borderId="25" xfId="34" applyFont="1" applyFill="1" applyBorder="1" applyAlignment="1">
      <alignment horizontal="center" wrapText="1"/>
    </xf>
    <xf numFmtId="49" fontId="38" fillId="3" borderId="32" xfId="34" applyFont="1" applyFill="1" applyBorder="1" applyAlignment="1">
      <alignment horizontal="center" wrapText="1"/>
    </xf>
    <xf numFmtId="0" fontId="31" fillId="2" borderId="42" xfId="32" applyFont="1" applyFill="1" applyBorder="1" applyAlignment="1" applyProtection="1">
      <alignment horizontal="center" vertical="center" wrapText="1"/>
      <protection hidden="1"/>
    </xf>
    <xf numFmtId="0" fontId="31" fillId="2" borderId="54" xfId="32" applyFont="1" applyFill="1" applyBorder="1" applyAlignment="1" applyProtection="1">
      <alignment horizontal="center" vertical="center" wrapText="1"/>
      <protection hidden="1"/>
    </xf>
    <xf numFmtId="0" fontId="31" fillId="2" borderId="38" xfId="32" applyFont="1" applyFill="1" applyBorder="1" applyAlignment="1" applyProtection="1">
      <alignment horizontal="center" vertical="center" wrapText="1"/>
      <protection hidden="1"/>
    </xf>
    <xf numFmtId="0" fontId="31" fillId="2" borderId="36" xfId="32" applyFont="1" applyFill="1" applyBorder="1" applyAlignment="1" applyProtection="1">
      <alignment horizontal="center" vertical="center" wrapText="1"/>
      <protection hidden="1"/>
    </xf>
    <xf numFmtId="0" fontId="25" fillId="3" borderId="42" xfId="32" applyFont="1" applyFill="1" applyBorder="1" applyAlignment="1" applyProtection="1">
      <alignment horizontal="center" vertical="center"/>
      <protection locked="0"/>
    </xf>
    <xf numFmtId="0" fontId="25" fillId="3" borderId="54" xfId="32" applyFont="1" applyFill="1" applyBorder="1" applyAlignment="1" applyProtection="1">
      <alignment horizontal="center" vertical="center"/>
      <protection locked="0"/>
    </xf>
    <xf numFmtId="0" fontId="25" fillId="3" borderId="55" xfId="32" applyFont="1" applyFill="1" applyBorder="1" applyAlignment="1" applyProtection="1">
      <alignment horizontal="center" vertical="center"/>
      <protection locked="0"/>
    </xf>
    <xf numFmtId="0" fontId="25" fillId="3" borderId="38" xfId="32" applyFont="1" applyFill="1" applyBorder="1" applyAlignment="1" applyProtection="1">
      <alignment horizontal="center" vertical="center"/>
      <protection locked="0"/>
    </xf>
    <xf numFmtId="0" fontId="25" fillId="3" borderId="36" xfId="32" applyFont="1" applyFill="1" applyBorder="1" applyAlignment="1" applyProtection="1">
      <alignment horizontal="center" vertical="center"/>
      <protection locked="0"/>
    </xf>
    <xf numFmtId="0" fontId="25" fillId="3" borderId="56" xfId="32" applyFont="1" applyFill="1" applyBorder="1" applyAlignment="1" applyProtection="1">
      <alignment horizontal="center" vertical="center"/>
      <protection locked="0"/>
    </xf>
    <xf numFmtId="0" fontId="27" fillId="0" borderId="54" xfId="32" applyFont="1" applyBorder="1" applyAlignment="1">
      <alignment horizontal="center" vertical="center"/>
    </xf>
    <xf numFmtId="0" fontId="25" fillId="0" borderId="0" xfId="36" applyFont="1" applyAlignment="1" applyProtection="1">
      <alignment horizontal="right"/>
      <protection locked="0"/>
    </xf>
    <xf numFmtId="0" fontId="25" fillId="0" borderId="58" xfId="36" applyFont="1" applyBorder="1" applyAlignment="1" applyProtection="1">
      <alignment horizontal="right"/>
      <protection locked="0"/>
    </xf>
    <xf numFmtId="0" fontId="25" fillId="0" borderId="0" xfId="32" applyFont="1" applyAlignment="1">
      <alignment horizontal="center"/>
    </xf>
    <xf numFmtId="0" fontId="9" fillId="0" borderId="0" xfId="0" applyFont="1" applyAlignment="1">
      <alignment horizontal="center"/>
    </xf>
    <xf numFmtId="0" fontId="64" fillId="0" borderId="0" xfId="32" applyFont="1" applyAlignment="1" applyProtection="1">
      <alignment horizontal="center"/>
      <protection hidden="1"/>
    </xf>
  </cellXfs>
  <cellStyles count="39">
    <cellStyle name="Comma" xfId="1" builtinId="3"/>
    <cellStyle name="Comma 2" xfId="2"/>
    <cellStyle name="Comma 2 2" xfId="3"/>
    <cellStyle name="Comma 2 3" xfId="12"/>
    <cellStyle name="Comma 2 4" xfId="22"/>
    <cellStyle name="Comma 2 5" xfId="28"/>
    <cellStyle name="Comma 3" xfId="16"/>
    <cellStyle name="Comma 3 2" xfId="35"/>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7"/>
    <cellStyle name="Normal 3" xfId="15"/>
    <cellStyle name="Normal 3 2" xfId="14"/>
    <cellStyle name="Normal 3 2 2" xfId="24"/>
    <cellStyle name="Normal 3 3" xfId="18"/>
    <cellStyle name="Normal 3 4" xfId="36"/>
    <cellStyle name="Normal 4" xfId="13"/>
    <cellStyle name="Normal 4 3" xfId="23"/>
    <cellStyle name="Normal 5" xfId="8"/>
    <cellStyle name="Normal 6" xfId="9"/>
    <cellStyle name="Normal 6 2" xfId="38"/>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5"/>
  <sheetViews>
    <sheetView tabSelected="1" view="pageLayout" zoomScaleNormal="100" zoomScaleSheetLayoutView="100" workbookViewId="0">
      <selection activeCell="B4" sqref="B4"/>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12</v>
      </c>
      <c r="B1" s="12" t="s">
        <v>13</v>
      </c>
      <c r="C1" s="13" t="s">
        <v>14</v>
      </c>
      <c r="D1" s="11" t="s">
        <v>0</v>
      </c>
      <c r="E1" s="14" t="s">
        <v>15</v>
      </c>
      <c r="F1" s="15" t="s">
        <v>448</v>
      </c>
    </row>
    <row r="2" spans="1:6">
      <c r="A2" s="16"/>
      <c r="B2" s="17"/>
      <c r="C2" s="18"/>
      <c r="D2" s="16"/>
      <c r="E2" s="19"/>
      <c r="F2" s="20"/>
    </row>
    <row r="3" spans="1:6" ht="36.75" customHeight="1">
      <c r="A3" s="16"/>
      <c r="B3" s="80" t="s">
        <v>157</v>
      </c>
      <c r="C3" s="18"/>
      <c r="D3" s="16"/>
      <c r="E3" s="19"/>
      <c r="F3" s="20"/>
    </row>
    <row r="4" spans="1:6" ht="15" customHeight="1">
      <c r="A4" s="16"/>
      <c r="B4" s="22" t="s">
        <v>108</v>
      </c>
      <c r="C4" s="18"/>
      <c r="D4" s="16"/>
      <c r="E4" s="19"/>
      <c r="F4" s="20"/>
    </row>
    <row r="5" spans="1:6" ht="15" customHeight="1">
      <c r="A5" s="16"/>
      <c r="B5" s="71" t="s">
        <v>37</v>
      </c>
      <c r="C5" s="18"/>
      <c r="D5" s="16"/>
      <c r="E5" s="19"/>
      <c r="F5" s="20"/>
    </row>
    <row r="6" spans="1:6" ht="15" customHeight="1">
      <c r="A6" s="16"/>
      <c r="B6" s="22"/>
      <c r="C6" s="18"/>
      <c r="D6" s="16"/>
      <c r="E6" s="19"/>
      <c r="F6" s="20"/>
    </row>
    <row r="7" spans="1:6" ht="15" customHeight="1">
      <c r="A7" s="23" t="s">
        <v>2</v>
      </c>
      <c r="B7" s="24" t="s">
        <v>146</v>
      </c>
      <c r="C7" s="18"/>
      <c r="D7" s="16"/>
      <c r="E7" s="19"/>
      <c r="F7" s="33">
        <f>' PRELIMINARIES'!$F$248</f>
        <v>0</v>
      </c>
    </row>
    <row r="8" spans="1:6" ht="15" customHeight="1">
      <c r="B8" s="22"/>
      <c r="C8" s="18"/>
      <c r="D8" s="16"/>
      <c r="E8" s="19"/>
      <c r="F8" s="33"/>
    </row>
    <row r="9" spans="1:6" ht="15" customHeight="1">
      <c r="B9" s="22"/>
      <c r="C9" s="18"/>
      <c r="D9" s="16"/>
      <c r="E9" s="19"/>
      <c r="F9" s="33"/>
    </row>
    <row r="10" spans="1:6" ht="15" customHeight="1">
      <c r="A10" s="23" t="s">
        <v>3</v>
      </c>
      <c r="B10" s="30" t="s">
        <v>113</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4</v>
      </c>
      <c r="B13" s="30" t="s">
        <v>107</v>
      </c>
      <c r="C13" s="18"/>
      <c r="D13" s="16"/>
      <c r="E13" s="19"/>
      <c r="F13" s="33">
        <f>WORKS!F46</f>
        <v>0</v>
      </c>
    </row>
    <row r="14" spans="1:6" ht="15" customHeight="1">
      <c r="B14" s="24"/>
      <c r="C14" s="18"/>
      <c r="D14" s="16"/>
      <c r="E14" s="19"/>
      <c r="F14" s="33"/>
    </row>
    <row r="15" spans="1:6" ht="15" customHeight="1">
      <c r="B15" s="24"/>
      <c r="C15" s="18"/>
      <c r="D15" s="16"/>
      <c r="E15" s="19"/>
      <c r="F15" s="33"/>
    </row>
    <row r="16" spans="1:6" ht="15" customHeight="1">
      <c r="A16" s="23" t="s">
        <v>5</v>
      </c>
      <c r="B16" s="30" t="s">
        <v>121</v>
      </c>
      <c r="C16" s="18"/>
      <c r="D16" s="16"/>
      <c r="E16" s="19"/>
      <c r="F16" s="33">
        <f>WORKS!F71</f>
        <v>0</v>
      </c>
    </row>
    <row r="17" spans="1:6" ht="15" customHeight="1">
      <c r="B17" s="24"/>
      <c r="C17" s="18"/>
      <c r="D17" s="16"/>
      <c r="E17" s="19"/>
      <c r="F17" s="33"/>
    </row>
    <row r="18" spans="1:6" ht="15" customHeight="1">
      <c r="B18" s="24"/>
      <c r="C18" s="18"/>
      <c r="D18" s="16"/>
      <c r="E18" s="19"/>
      <c r="F18" s="33"/>
    </row>
    <row r="19" spans="1:6" ht="15" customHeight="1">
      <c r="A19" s="23" t="s">
        <v>6</v>
      </c>
      <c r="B19" s="30" t="s">
        <v>120</v>
      </c>
      <c r="C19" s="18"/>
      <c r="D19" s="16"/>
      <c r="E19" s="19"/>
      <c r="F19" s="33">
        <f>WORKS!F87</f>
        <v>0</v>
      </c>
    </row>
    <row r="20" spans="1:6" ht="15" customHeight="1">
      <c r="B20" s="24"/>
      <c r="C20" s="18"/>
      <c r="D20" s="16"/>
      <c r="E20" s="19"/>
      <c r="F20" s="33"/>
    </row>
    <row r="21" spans="1:6" ht="15" customHeight="1">
      <c r="B21" s="24"/>
      <c r="C21" s="18"/>
      <c r="D21" s="16"/>
      <c r="E21" s="19"/>
      <c r="F21" s="33"/>
    </row>
    <row r="22" spans="1:6" ht="15" customHeight="1">
      <c r="A22" s="23" t="s">
        <v>7</v>
      </c>
      <c r="B22" s="30" t="s">
        <v>99</v>
      </c>
      <c r="C22" s="18"/>
      <c r="D22" s="16"/>
      <c r="E22" s="19"/>
      <c r="F22" s="33">
        <f>WORKS!F143</f>
        <v>0</v>
      </c>
    </row>
    <row r="23" spans="1:6" ht="15" customHeight="1">
      <c r="B23" s="24"/>
      <c r="C23" s="18"/>
      <c r="D23" s="16"/>
      <c r="E23" s="19"/>
      <c r="F23" s="33"/>
    </row>
    <row r="24" spans="1:6" ht="15" customHeight="1">
      <c r="B24" s="24"/>
      <c r="C24" s="18"/>
      <c r="D24" s="16"/>
      <c r="E24" s="19"/>
      <c r="F24" s="33"/>
    </row>
    <row r="25" spans="1:6" ht="15" customHeight="1">
      <c r="A25" s="23" t="s">
        <v>8</v>
      </c>
      <c r="B25" s="30" t="s">
        <v>100</v>
      </c>
      <c r="C25" s="18"/>
      <c r="D25" s="16"/>
      <c r="E25" s="19"/>
      <c r="F25" s="33">
        <f>WORKS!F211</f>
        <v>0</v>
      </c>
    </row>
    <row r="26" spans="1:6" ht="15" customHeight="1">
      <c r="B26" s="24"/>
      <c r="C26" s="18"/>
      <c r="D26" s="16"/>
      <c r="E26" s="19"/>
      <c r="F26" s="33"/>
    </row>
    <row r="27" spans="1:6" ht="15" customHeight="1">
      <c r="B27" s="24"/>
      <c r="C27" s="18"/>
      <c r="D27" s="16"/>
      <c r="E27" s="19"/>
      <c r="F27" s="33"/>
    </row>
    <row r="28" spans="1:6" ht="15" customHeight="1">
      <c r="A28" s="23" t="s">
        <v>9</v>
      </c>
      <c r="B28" s="30" t="s">
        <v>144</v>
      </c>
      <c r="C28" s="18"/>
      <c r="D28" s="16"/>
      <c r="E28" s="19"/>
      <c r="F28" s="33">
        <f>WORKS!F223</f>
        <v>0</v>
      </c>
    </row>
    <row r="29" spans="1:6" ht="15" customHeight="1">
      <c r="B29" s="24"/>
      <c r="C29" s="18"/>
      <c r="D29" s="16"/>
      <c r="E29" s="19"/>
      <c r="F29" s="33"/>
    </row>
    <row r="30" spans="1:6" ht="15" customHeight="1">
      <c r="B30" s="24"/>
      <c r="C30" s="18"/>
      <c r="D30" s="16"/>
      <c r="E30" s="19"/>
      <c r="F30" s="33"/>
    </row>
    <row r="31" spans="1:6" ht="15" customHeight="1">
      <c r="A31" s="23" t="s">
        <v>10</v>
      </c>
      <c r="B31" s="30" t="s">
        <v>101</v>
      </c>
      <c r="C31" s="18"/>
      <c r="D31" s="16"/>
      <c r="E31" s="19"/>
      <c r="F31" s="33">
        <f>WORKS!F277</f>
        <v>0</v>
      </c>
    </row>
    <row r="32" spans="1:6" ht="15" customHeight="1">
      <c r="B32" s="24"/>
      <c r="C32" s="18"/>
      <c r="D32" s="16"/>
      <c r="E32" s="19"/>
      <c r="F32" s="33"/>
    </row>
    <row r="33" spans="1:6" ht="15" customHeight="1">
      <c r="B33" s="24"/>
      <c r="C33" s="18"/>
      <c r="D33" s="16"/>
      <c r="E33" s="19"/>
      <c r="F33" s="33"/>
    </row>
    <row r="34" spans="1:6" ht="15" customHeight="1">
      <c r="A34" s="23" t="s">
        <v>11</v>
      </c>
      <c r="B34" s="30" t="s">
        <v>143</v>
      </c>
      <c r="C34" s="18"/>
      <c r="D34" s="16"/>
      <c r="E34" s="19"/>
      <c r="F34" s="33">
        <f>PLUMBING!E362</f>
        <v>0</v>
      </c>
    </row>
    <row r="35" spans="1:6">
      <c r="B35" s="24"/>
    </row>
    <row r="36" spans="1:6">
      <c r="B36" s="24"/>
      <c r="C36" s="18"/>
      <c r="D36" s="16"/>
      <c r="E36" s="19"/>
      <c r="F36" s="20"/>
    </row>
    <row r="37" spans="1:6">
      <c r="A37" s="23" t="s">
        <v>149</v>
      </c>
      <c r="B37" s="30" t="s">
        <v>102</v>
      </c>
      <c r="F37" s="27">
        <f>ELECTRICALS!I231</f>
        <v>0</v>
      </c>
    </row>
    <row r="39" spans="1:6" ht="16.5" customHeight="1" thickBot="1">
      <c r="B39" s="28"/>
    </row>
    <row r="40" spans="1:6">
      <c r="B40" s="30" t="s">
        <v>147</v>
      </c>
      <c r="F40" s="87">
        <f>SUM(F7:F39)</f>
        <v>0</v>
      </c>
    </row>
    <row r="41" spans="1:6">
      <c r="B41" s="28"/>
    </row>
    <row r="42" spans="1:6">
      <c r="B42" s="30" t="s">
        <v>449</v>
      </c>
      <c r="F42" s="27">
        <f>0.1*F40</f>
        <v>0</v>
      </c>
    </row>
    <row r="43" spans="1:6" ht="18" thickBot="1">
      <c r="B43" s="28"/>
    </row>
    <row r="44" spans="1:6" ht="18.75" thickTop="1" thickBot="1">
      <c r="B44" s="28" t="s">
        <v>148</v>
      </c>
      <c r="E44" s="85"/>
      <c r="F44" s="88">
        <f>SUM(F40:F43)</f>
        <v>0</v>
      </c>
    </row>
    <row r="45" spans="1:6" ht="18" thickTop="1">
      <c r="B45" s="28"/>
      <c r="E45" s="85"/>
      <c r="F45" s="62"/>
    </row>
    <row r="46" spans="1:6">
      <c r="B46" s="28"/>
      <c r="E46" s="85"/>
      <c r="F46" s="351"/>
    </row>
    <row r="47" spans="1:6">
      <c r="B47" s="28"/>
    </row>
    <row r="48" spans="1:6">
      <c r="A48" s="34"/>
      <c r="C48" s="72"/>
      <c r="D48" s="34"/>
      <c r="E48" s="73"/>
      <c r="F48" s="73"/>
    </row>
    <row r="49" spans="1:6">
      <c r="A49" s="34"/>
      <c r="C49" s="72"/>
      <c r="D49" s="34"/>
      <c r="E49" s="73"/>
      <c r="F49" s="73"/>
    </row>
    <row r="50" spans="1:6">
      <c r="A50" s="34"/>
      <c r="C50" s="72"/>
      <c r="D50" s="34"/>
      <c r="E50" s="73"/>
      <c r="F50" s="73"/>
    </row>
    <row r="51" spans="1:6">
      <c r="A51" s="34"/>
      <c r="C51" s="72"/>
      <c r="D51" s="34"/>
      <c r="E51" s="73"/>
      <c r="F51" s="73"/>
    </row>
    <row r="52" spans="1:6">
      <c r="A52" s="34"/>
      <c r="C52" s="72"/>
      <c r="D52" s="34"/>
      <c r="E52" s="73"/>
      <c r="F52" s="73"/>
    </row>
    <row r="53" spans="1:6">
      <c r="A53" s="34"/>
      <c r="C53" s="72"/>
      <c r="D53" s="34"/>
      <c r="E53" s="73"/>
      <c r="F53" s="73"/>
    </row>
    <row r="54" spans="1:6">
      <c r="A54" s="34"/>
      <c r="C54" s="72"/>
      <c r="D54" s="34"/>
      <c r="E54" s="73"/>
      <c r="F54" s="73"/>
    </row>
    <row r="55" spans="1:6">
      <c r="A55" s="34"/>
      <c r="C55" s="72"/>
      <c r="D55" s="34"/>
      <c r="E55" s="73"/>
      <c r="F55" s="73"/>
    </row>
    <row r="56" spans="1:6">
      <c r="A56" s="34"/>
      <c r="C56" s="72"/>
      <c r="D56" s="34"/>
      <c r="E56" s="73"/>
      <c r="F56" s="73"/>
    </row>
    <row r="57" spans="1:6">
      <c r="A57" s="34"/>
      <c r="C57" s="72"/>
      <c r="D57" s="34"/>
      <c r="E57" s="73"/>
      <c r="F57" s="73"/>
    </row>
    <row r="58" spans="1:6">
      <c r="A58" s="34"/>
      <c r="C58" s="72"/>
      <c r="D58" s="34"/>
      <c r="E58" s="73"/>
      <c r="F58" s="73"/>
    </row>
    <row r="59" spans="1:6">
      <c r="A59" s="34"/>
      <c r="C59" s="72"/>
      <c r="D59" s="34"/>
      <c r="E59" s="73"/>
      <c r="F59" s="73"/>
    </row>
    <row r="60" spans="1:6">
      <c r="A60" s="34"/>
      <c r="C60" s="72"/>
      <c r="D60" s="34"/>
      <c r="E60" s="73"/>
      <c r="F60" s="73"/>
    </row>
    <row r="61" spans="1:6">
      <c r="A61" s="34"/>
      <c r="C61" s="72"/>
      <c r="D61" s="34"/>
      <c r="E61" s="73"/>
      <c r="F61" s="73"/>
    </row>
    <row r="62" spans="1:6">
      <c r="A62" s="34"/>
      <c r="C62" s="72"/>
      <c r="D62" s="34"/>
      <c r="E62" s="73"/>
      <c r="F62" s="73"/>
    </row>
    <row r="63" spans="1:6">
      <c r="A63" s="34"/>
      <c r="C63" s="72"/>
      <c r="D63" s="34"/>
      <c r="E63" s="73"/>
      <c r="F63" s="73"/>
    </row>
    <row r="64" spans="1:6">
      <c r="A64" s="34"/>
      <c r="C64" s="72"/>
      <c r="D64" s="34"/>
      <c r="E64" s="73"/>
      <c r="F64" s="73"/>
    </row>
    <row r="65" spans="1:6">
      <c r="A65" s="34"/>
      <c r="C65" s="72"/>
      <c r="D65" s="34"/>
      <c r="E65" s="73"/>
      <c r="F65" s="73"/>
    </row>
    <row r="66" spans="1:6">
      <c r="A66" s="34"/>
      <c r="C66" s="72"/>
      <c r="D66" s="34"/>
      <c r="E66" s="73"/>
      <c r="F66" s="73"/>
    </row>
    <row r="67" spans="1:6">
      <c r="A67" s="34"/>
      <c r="C67" s="72"/>
      <c r="D67" s="34"/>
      <c r="E67" s="73"/>
      <c r="F67" s="73"/>
    </row>
    <row r="68" spans="1:6">
      <c r="A68" s="34"/>
      <c r="C68" s="72"/>
      <c r="D68" s="34"/>
      <c r="E68" s="73"/>
      <c r="F68" s="73"/>
    </row>
    <row r="69" spans="1:6">
      <c r="A69" s="34"/>
      <c r="C69" s="72"/>
      <c r="D69" s="34"/>
      <c r="E69" s="73"/>
      <c r="F69" s="73"/>
    </row>
    <row r="70" spans="1:6">
      <c r="A70" s="34"/>
      <c r="C70" s="72"/>
      <c r="D70" s="34"/>
      <c r="E70" s="73"/>
      <c r="F70" s="73"/>
    </row>
    <row r="71" spans="1:6">
      <c r="A71" s="34"/>
      <c r="C71" s="72"/>
      <c r="D71" s="34"/>
      <c r="E71" s="73"/>
      <c r="F71" s="73"/>
    </row>
    <row r="72" spans="1:6">
      <c r="A72" s="34"/>
      <c r="C72" s="72"/>
      <c r="D72" s="34"/>
      <c r="E72" s="73"/>
      <c r="F72" s="73"/>
    </row>
    <row r="73" spans="1:6">
      <c r="A73" s="34"/>
      <c r="C73" s="72"/>
      <c r="D73" s="34"/>
      <c r="E73" s="73"/>
      <c r="F73" s="73"/>
    </row>
    <row r="74" spans="1:6">
      <c r="A74" s="34"/>
      <c r="C74" s="72"/>
      <c r="D74" s="34"/>
      <c r="E74" s="73"/>
      <c r="F74" s="73"/>
    </row>
    <row r="75" spans="1:6">
      <c r="A75" s="34"/>
      <c r="C75" s="72"/>
      <c r="D75" s="34"/>
      <c r="E75" s="73"/>
      <c r="F75" s="73"/>
    </row>
    <row r="76" spans="1:6">
      <c r="A76" s="34"/>
      <c r="C76" s="72"/>
      <c r="D76" s="34"/>
      <c r="E76" s="73"/>
      <c r="F76" s="73"/>
    </row>
    <row r="77" spans="1:6">
      <c r="A77" s="34"/>
      <c r="C77" s="72"/>
      <c r="D77" s="34"/>
      <c r="E77" s="73"/>
      <c r="F77" s="73"/>
    </row>
    <row r="78" spans="1:6">
      <c r="A78" s="34"/>
      <c r="C78" s="72"/>
      <c r="D78" s="34"/>
      <c r="E78" s="73"/>
      <c r="F78" s="73"/>
    </row>
    <row r="79" spans="1:6">
      <c r="A79" s="34"/>
      <c r="C79" s="72"/>
      <c r="D79" s="34"/>
      <c r="E79" s="73"/>
      <c r="F79" s="73"/>
    </row>
    <row r="80" spans="1:6">
      <c r="A80" s="34"/>
      <c r="C80" s="72"/>
      <c r="D80" s="34"/>
      <c r="E80" s="73"/>
      <c r="F80" s="73"/>
    </row>
    <row r="81" spans="1:6">
      <c r="A81" s="34"/>
      <c r="C81" s="72"/>
      <c r="D81" s="34"/>
      <c r="E81" s="73"/>
      <c r="F81" s="73"/>
    </row>
    <row r="82" spans="1:6">
      <c r="A82" s="34"/>
      <c r="C82" s="72"/>
      <c r="D82" s="34"/>
      <c r="E82" s="73"/>
      <c r="F82" s="73"/>
    </row>
    <row r="83" spans="1:6">
      <c r="A83" s="34"/>
      <c r="C83" s="72"/>
      <c r="D83" s="34"/>
      <c r="E83" s="73"/>
      <c r="F83" s="73"/>
    </row>
    <row r="84" spans="1:6">
      <c r="A84" s="34"/>
      <c r="C84" s="72"/>
      <c r="D84" s="34"/>
      <c r="E84" s="73"/>
      <c r="F84" s="73"/>
    </row>
    <row r="85" spans="1:6">
      <c r="A85" s="34"/>
      <c r="C85" s="72"/>
      <c r="D85" s="34"/>
      <c r="E85" s="73"/>
      <c r="F85" s="73"/>
    </row>
    <row r="86" spans="1:6">
      <c r="A86" s="34"/>
      <c r="C86" s="72"/>
      <c r="D86" s="34"/>
      <c r="E86" s="73"/>
      <c r="F86" s="73"/>
    </row>
    <row r="87" spans="1:6">
      <c r="A87" s="34"/>
      <c r="C87" s="72"/>
      <c r="D87" s="34"/>
      <c r="E87" s="73"/>
      <c r="F87" s="73"/>
    </row>
    <row r="88" spans="1:6">
      <c r="A88" s="34"/>
      <c r="C88" s="72"/>
      <c r="D88" s="34"/>
      <c r="E88" s="73"/>
      <c r="F88" s="73"/>
    </row>
    <row r="89" spans="1:6">
      <c r="A89" s="34"/>
      <c r="C89" s="72"/>
      <c r="D89" s="34"/>
      <c r="E89" s="73"/>
      <c r="F89" s="73"/>
    </row>
    <row r="90" spans="1:6">
      <c r="A90" s="34"/>
      <c r="C90" s="72"/>
      <c r="D90" s="34"/>
      <c r="E90" s="73"/>
      <c r="F90" s="73"/>
    </row>
    <row r="91" spans="1:6">
      <c r="A91" s="34"/>
      <c r="C91" s="72"/>
      <c r="D91" s="34"/>
      <c r="E91" s="73"/>
      <c r="F91" s="73"/>
    </row>
    <row r="92" spans="1:6">
      <c r="A92" s="34"/>
      <c r="C92" s="72"/>
      <c r="D92" s="34"/>
      <c r="E92" s="73"/>
      <c r="F92" s="73"/>
    </row>
    <row r="93" spans="1:6">
      <c r="A93" s="34"/>
      <c r="C93" s="72"/>
      <c r="D93" s="34"/>
      <c r="E93" s="73"/>
      <c r="F93" s="73"/>
    </row>
    <row r="94" spans="1:6">
      <c r="A94" s="34"/>
      <c r="C94" s="72"/>
      <c r="D94" s="34"/>
      <c r="E94" s="73"/>
      <c r="F94" s="73"/>
    </row>
    <row r="95" spans="1:6">
      <c r="A95" s="34"/>
      <c r="C95" s="72"/>
      <c r="D95" s="34"/>
      <c r="E95" s="73"/>
      <c r="F95" s="73"/>
    </row>
    <row r="96" spans="1:6">
      <c r="A96" s="34"/>
      <c r="C96" s="72"/>
      <c r="D96" s="34"/>
      <c r="E96" s="73"/>
      <c r="F96" s="73"/>
    </row>
    <row r="97" spans="1:6">
      <c r="A97" s="34"/>
      <c r="C97" s="72"/>
      <c r="D97" s="34"/>
      <c r="E97" s="73"/>
      <c r="F97" s="73"/>
    </row>
    <row r="98" spans="1:6">
      <c r="A98" s="34"/>
      <c r="C98" s="72"/>
      <c r="D98" s="34"/>
      <c r="E98" s="73"/>
      <c r="F98" s="73"/>
    </row>
    <row r="99" spans="1:6">
      <c r="A99" s="34"/>
      <c r="C99" s="72"/>
      <c r="D99" s="34"/>
      <c r="E99" s="73"/>
      <c r="F99" s="73"/>
    </row>
    <row r="100" spans="1:6">
      <c r="A100" s="34"/>
      <c r="C100" s="72"/>
      <c r="D100" s="34"/>
      <c r="E100" s="73"/>
      <c r="F100" s="73"/>
    </row>
    <row r="101" spans="1:6">
      <c r="A101" s="34"/>
      <c r="C101" s="72"/>
      <c r="D101" s="34"/>
      <c r="E101" s="73"/>
      <c r="F101" s="73"/>
    </row>
    <row r="102" spans="1:6">
      <c r="A102" s="34"/>
      <c r="C102" s="72"/>
      <c r="D102" s="34"/>
      <c r="E102" s="73"/>
      <c r="F102" s="73"/>
    </row>
    <row r="103" spans="1:6">
      <c r="A103" s="34"/>
      <c r="C103" s="72"/>
      <c r="D103" s="34"/>
      <c r="E103" s="73"/>
      <c r="F103" s="73"/>
    </row>
    <row r="104" spans="1:6">
      <c r="A104" s="34"/>
      <c r="C104" s="72"/>
      <c r="D104" s="34"/>
      <c r="E104" s="73"/>
      <c r="F104" s="73"/>
    </row>
    <row r="105" spans="1:6">
      <c r="A105" s="34"/>
      <c r="C105" s="72"/>
      <c r="D105" s="34"/>
      <c r="E105" s="73"/>
      <c r="F105" s="73"/>
    </row>
    <row r="106" spans="1:6">
      <c r="A106" s="34"/>
      <c r="C106" s="72"/>
      <c r="D106" s="34"/>
      <c r="E106" s="73"/>
      <c r="F106" s="73"/>
    </row>
    <row r="107" spans="1:6">
      <c r="A107" s="34"/>
      <c r="C107" s="72"/>
      <c r="D107" s="34"/>
      <c r="E107" s="73"/>
      <c r="F107" s="73"/>
    </row>
    <row r="108" spans="1:6">
      <c r="A108" s="34"/>
      <c r="C108" s="72"/>
      <c r="D108" s="34"/>
      <c r="E108" s="73"/>
      <c r="F108" s="73"/>
    </row>
    <row r="109" spans="1:6">
      <c r="A109" s="34"/>
      <c r="C109" s="72"/>
      <c r="D109" s="34"/>
      <c r="E109" s="73"/>
      <c r="F109" s="73"/>
    </row>
    <row r="110" spans="1:6">
      <c r="A110" s="34"/>
      <c r="C110" s="72"/>
      <c r="D110" s="34"/>
      <c r="E110" s="73"/>
      <c r="F110" s="73"/>
    </row>
    <row r="111" spans="1:6">
      <c r="A111" s="34"/>
      <c r="C111" s="72"/>
      <c r="D111" s="34"/>
      <c r="E111" s="73"/>
      <c r="F111" s="73"/>
    </row>
    <row r="112" spans="1:6">
      <c r="A112" s="34"/>
      <c r="C112" s="72"/>
      <c r="D112" s="34"/>
      <c r="E112" s="73"/>
      <c r="F112" s="73"/>
    </row>
    <row r="113" spans="1:6">
      <c r="A113" s="34"/>
      <c r="C113" s="72"/>
      <c r="D113" s="34"/>
      <c r="E113" s="73"/>
      <c r="F113" s="73"/>
    </row>
    <row r="114" spans="1:6">
      <c r="A114" s="34"/>
      <c r="C114" s="72"/>
      <c r="D114" s="34"/>
      <c r="E114" s="73"/>
      <c r="F114" s="73"/>
    </row>
    <row r="115" spans="1:6">
      <c r="A115" s="34"/>
      <c r="C115" s="72"/>
      <c r="D115" s="34"/>
      <c r="E115" s="73"/>
      <c r="F115" s="73"/>
    </row>
    <row r="116" spans="1:6">
      <c r="A116" s="34"/>
      <c r="C116" s="72"/>
      <c r="D116" s="34"/>
      <c r="E116" s="73"/>
      <c r="F116" s="73"/>
    </row>
    <row r="117" spans="1:6">
      <c r="A117" s="34"/>
      <c r="C117" s="72"/>
      <c r="D117" s="34"/>
      <c r="E117" s="73"/>
      <c r="F117" s="73"/>
    </row>
    <row r="118" spans="1:6">
      <c r="A118" s="34"/>
      <c r="C118" s="72"/>
      <c r="D118" s="34"/>
      <c r="E118" s="73"/>
      <c r="F118" s="73"/>
    </row>
    <row r="119" spans="1:6">
      <c r="A119" s="34"/>
      <c r="C119" s="72"/>
      <c r="D119" s="34"/>
      <c r="E119" s="73"/>
      <c r="F119" s="73"/>
    </row>
    <row r="120" spans="1:6">
      <c r="A120" s="34"/>
      <c r="C120" s="72"/>
      <c r="D120" s="34"/>
      <c r="E120" s="73"/>
      <c r="F120" s="73"/>
    </row>
    <row r="121" spans="1:6">
      <c r="A121" s="34"/>
      <c r="C121" s="72"/>
      <c r="D121" s="34"/>
      <c r="E121" s="73"/>
      <c r="F121" s="73"/>
    </row>
    <row r="122" spans="1:6">
      <c r="A122" s="34"/>
      <c r="C122" s="72"/>
      <c r="D122" s="34"/>
      <c r="E122" s="73"/>
      <c r="F122" s="73"/>
    </row>
    <row r="123" spans="1:6">
      <c r="A123" s="34"/>
      <c r="C123" s="72"/>
      <c r="D123" s="34"/>
      <c r="E123" s="73"/>
      <c r="F123" s="73"/>
    </row>
    <row r="124" spans="1:6">
      <c r="A124" s="34"/>
      <c r="C124" s="72"/>
      <c r="D124" s="34"/>
      <c r="E124" s="73"/>
      <c r="F124" s="73"/>
    </row>
    <row r="125" spans="1:6">
      <c r="A125" s="34"/>
      <c r="C125" s="72"/>
      <c r="D125" s="34"/>
      <c r="E125" s="73"/>
      <c r="F125" s="73"/>
    </row>
    <row r="126" spans="1:6">
      <c r="A126" s="34"/>
      <c r="C126" s="72"/>
      <c r="D126" s="34"/>
      <c r="E126" s="73"/>
      <c r="F126" s="73"/>
    </row>
    <row r="127" spans="1:6">
      <c r="A127" s="34"/>
      <c r="C127" s="72"/>
      <c r="D127" s="34"/>
      <c r="E127" s="73"/>
      <c r="F127" s="73"/>
    </row>
    <row r="128" spans="1:6">
      <c r="A128" s="34"/>
      <c r="C128" s="72"/>
      <c r="D128" s="34"/>
      <c r="E128" s="73"/>
      <c r="F128" s="73"/>
    </row>
    <row r="129" spans="1:6">
      <c r="A129" s="34"/>
      <c r="C129" s="72"/>
      <c r="D129" s="34"/>
      <c r="E129" s="73"/>
      <c r="F129" s="73"/>
    </row>
    <row r="130" spans="1:6">
      <c r="A130" s="34"/>
      <c r="C130" s="72"/>
      <c r="D130" s="34"/>
      <c r="E130" s="73"/>
      <c r="F130" s="73"/>
    </row>
    <row r="131" spans="1:6">
      <c r="A131" s="34"/>
      <c r="C131" s="72"/>
      <c r="D131" s="34"/>
      <c r="E131" s="73"/>
      <c r="F131" s="73"/>
    </row>
    <row r="132" spans="1:6">
      <c r="A132" s="34"/>
      <c r="C132" s="72"/>
      <c r="D132" s="34"/>
      <c r="E132" s="73"/>
      <c r="F132" s="73"/>
    </row>
    <row r="133" spans="1:6">
      <c r="A133" s="34"/>
      <c r="C133" s="72"/>
      <c r="D133" s="34"/>
      <c r="E133" s="73"/>
      <c r="F133" s="73"/>
    </row>
    <row r="134" spans="1:6">
      <c r="A134" s="34"/>
      <c r="C134" s="72"/>
      <c r="D134" s="34"/>
      <c r="E134" s="73"/>
      <c r="F134" s="73"/>
    </row>
    <row r="135" spans="1:6">
      <c r="A135" s="34"/>
      <c r="C135" s="72"/>
      <c r="D135" s="34"/>
      <c r="E135" s="73"/>
      <c r="F135" s="73"/>
    </row>
    <row r="136" spans="1:6">
      <c r="A136" s="34"/>
      <c r="C136" s="72"/>
      <c r="D136" s="34"/>
      <c r="E136" s="73"/>
      <c r="F136" s="73"/>
    </row>
    <row r="137" spans="1:6">
      <c r="A137" s="34"/>
      <c r="C137" s="72"/>
      <c r="D137" s="34"/>
      <c r="E137" s="73"/>
      <c r="F137" s="73"/>
    </row>
    <row r="138" spans="1:6">
      <c r="A138" s="34"/>
      <c r="C138" s="72"/>
      <c r="D138" s="34"/>
      <c r="E138" s="73"/>
      <c r="F138" s="73"/>
    </row>
    <row r="139" spans="1:6">
      <c r="A139" s="34"/>
      <c r="C139" s="72"/>
      <c r="D139" s="34"/>
      <c r="E139" s="73"/>
      <c r="F139" s="73"/>
    </row>
    <row r="140" spans="1:6">
      <c r="A140" s="34"/>
      <c r="C140" s="72"/>
      <c r="D140" s="34"/>
      <c r="E140" s="73"/>
      <c r="F140" s="73"/>
    </row>
    <row r="141" spans="1:6">
      <c r="A141" s="34"/>
      <c r="C141" s="72"/>
      <c r="D141" s="34"/>
      <c r="E141" s="73"/>
      <c r="F141" s="73"/>
    </row>
    <row r="142" spans="1:6">
      <c r="A142" s="34"/>
      <c r="C142" s="72"/>
      <c r="D142" s="34"/>
      <c r="E142" s="73"/>
      <c r="F142" s="73"/>
    </row>
    <row r="143" spans="1:6">
      <c r="A143" s="34"/>
      <c r="C143" s="72"/>
      <c r="D143" s="34"/>
      <c r="E143" s="73"/>
      <c r="F143" s="73"/>
    </row>
    <row r="144" spans="1:6">
      <c r="A144" s="34"/>
      <c r="C144" s="72"/>
      <c r="D144" s="34"/>
      <c r="E144" s="73"/>
      <c r="F144" s="73"/>
    </row>
    <row r="145" spans="1:6">
      <c r="A145" s="34"/>
      <c r="C145" s="72"/>
      <c r="D145" s="34"/>
      <c r="E145" s="73"/>
      <c r="F145" s="73"/>
    </row>
    <row r="146" spans="1:6">
      <c r="A146" s="34"/>
      <c r="C146" s="72"/>
      <c r="D146" s="34"/>
      <c r="E146" s="73"/>
      <c r="F146" s="73"/>
    </row>
    <row r="147" spans="1:6">
      <c r="A147" s="34"/>
      <c r="C147" s="72"/>
      <c r="D147" s="34"/>
      <c r="E147" s="73"/>
      <c r="F147" s="73"/>
    </row>
    <row r="148" spans="1:6">
      <c r="A148" s="34"/>
      <c r="C148" s="72"/>
      <c r="D148" s="34"/>
      <c r="E148" s="73"/>
      <c r="F148" s="73"/>
    </row>
    <row r="149" spans="1:6">
      <c r="A149" s="34"/>
      <c r="C149" s="72"/>
      <c r="D149" s="34"/>
      <c r="E149" s="73"/>
      <c r="F149" s="73"/>
    </row>
    <row r="150" spans="1:6">
      <c r="A150" s="34"/>
      <c r="C150" s="72"/>
      <c r="D150" s="34"/>
      <c r="E150" s="73"/>
      <c r="F150" s="73"/>
    </row>
    <row r="151" spans="1:6">
      <c r="A151" s="34"/>
      <c r="C151" s="72"/>
      <c r="D151" s="34"/>
      <c r="E151" s="73"/>
      <c r="F151" s="73"/>
    </row>
    <row r="152" spans="1:6">
      <c r="A152" s="34"/>
      <c r="C152" s="72"/>
      <c r="D152" s="34"/>
      <c r="E152" s="73"/>
      <c r="F152" s="73"/>
    </row>
    <row r="153" spans="1:6">
      <c r="A153" s="34"/>
      <c r="C153" s="72"/>
      <c r="D153" s="34"/>
      <c r="E153" s="73"/>
      <c r="F153" s="73"/>
    </row>
    <row r="154" spans="1:6">
      <c r="A154" s="34"/>
      <c r="C154" s="72"/>
      <c r="D154" s="34"/>
      <c r="E154" s="73"/>
      <c r="F154" s="73"/>
    </row>
    <row r="155" spans="1:6">
      <c r="A155" s="34"/>
      <c r="C155" s="72"/>
      <c r="D155" s="34"/>
      <c r="E155" s="73"/>
      <c r="F155" s="73"/>
    </row>
    <row r="156" spans="1:6">
      <c r="A156" s="34"/>
      <c r="C156" s="72"/>
      <c r="D156" s="34"/>
      <c r="E156" s="73"/>
      <c r="F156" s="73"/>
    </row>
    <row r="157" spans="1:6">
      <c r="A157" s="34"/>
      <c r="C157" s="72"/>
      <c r="D157" s="34"/>
      <c r="E157" s="73"/>
      <c r="F157" s="73"/>
    </row>
    <row r="158" spans="1:6">
      <c r="A158" s="34"/>
      <c r="C158" s="72"/>
      <c r="D158" s="34"/>
      <c r="E158" s="73"/>
      <c r="F158" s="73"/>
    </row>
    <row r="159" spans="1:6">
      <c r="A159" s="34"/>
      <c r="C159" s="72"/>
      <c r="D159" s="34"/>
      <c r="E159" s="73"/>
      <c r="F159" s="73"/>
    </row>
    <row r="160" spans="1:6">
      <c r="A160" s="34"/>
      <c r="C160" s="72"/>
      <c r="D160" s="34"/>
      <c r="E160" s="73"/>
      <c r="F160" s="73"/>
    </row>
    <row r="161" spans="1:6">
      <c r="A161" s="34"/>
      <c r="C161" s="72"/>
      <c r="D161" s="34"/>
      <c r="E161" s="73"/>
      <c r="F161" s="73"/>
    </row>
    <row r="162" spans="1:6">
      <c r="A162" s="34"/>
      <c r="C162" s="72"/>
      <c r="D162" s="34"/>
      <c r="E162" s="73"/>
      <c r="F162" s="73"/>
    </row>
    <row r="163" spans="1:6">
      <c r="A163" s="34"/>
      <c r="C163" s="72"/>
      <c r="D163" s="34"/>
      <c r="E163" s="73"/>
      <c r="F163" s="73"/>
    </row>
    <row r="164" spans="1:6">
      <c r="A164" s="34"/>
      <c r="C164" s="72"/>
      <c r="D164" s="34"/>
      <c r="E164" s="73"/>
      <c r="F164" s="73"/>
    </row>
    <row r="165" spans="1:6">
      <c r="A165" s="34"/>
      <c r="C165" s="72"/>
      <c r="D165" s="34"/>
      <c r="E165" s="73"/>
      <c r="F165" s="73"/>
    </row>
    <row r="166" spans="1:6">
      <c r="A166" s="34"/>
      <c r="C166" s="72"/>
      <c r="D166" s="34"/>
      <c r="E166" s="73"/>
      <c r="F166" s="73"/>
    </row>
    <row r="167" spans="1:6">
      <c r="A167" s="34"/>
      <c r="C167" s="72"/>
      <c r="D167" s="34"/>
      <c r="E167" s="73"/>
      <c r="F167" s="73"/>
    </row>
    <row r="168" spans="1:6">
      <c r="A168" s="34"/>
      <c r="C168" s="72"/>
      <c r="D168" s="34"/>
      <c r="E168" s="73"/>
      <c r="F168" s="73"/>
    </row>
    <row r="169" spans="1:6">
      <c r="A169" s="34"/>
      <c r="C169" s="72"/>
      <c r="D169" s="34"/>
      <c r="E169" s="73"/>
      <c r="F169" s="73"/>
    </row>
    <row r="170" spans="1:6">
      <c r="A170" s="34"/>
      <c r="C170" s="72"/>
      <c r="D170" s="34"/>
      <c r="E170" s="73"/>
      <c r="F170" s="73"/>
    </row>
    <row r="171" spans="1:6">
      <c r="A171" s="34"/>
      <c r="C171" s="72"/>
      <c r="D171" s="34"/>
      <c r="E171" s="73"/>
      <c r="F171" s="73"/>
    </row>
    <row r="172" spans="1:6">
      <c r="A172" s="34"/>
      <c r="C172" s="72"/>
      <c r="D172" s="34"/>
      <c r="E172" s="73"/>
      <c r="F172" s="73"/>
    </row>
    <row r="173" spans="1:6">
      <c r="A173" s="34"/>
      <c r="C173" s="72"/>
      <c r="D173" s="34"/>
      <c r="E173" s="73"/>
      <c r="F173" s="73"/>
    </row>
    <row r="174" spans="1:6">
      <c r="A174" s="34"/>
      <c r="C174" s="72"/>
      <c r="D174" s="34"/>
      <c r="E174" s="73"/>
      <c r="F174" s="73"/>
    </row>
    <row r="175" spans="1:6">
      <c r="A175" s="34"/>
      <c r="C175" s="72"/>
      <c r="D175" s="34"/>
      <c r="E175" s="73"/>
      <c r="F175" s="73"/>
    </row>
    <row r="176" spans="1:6">
      <c r="A176" s="34"/>
      <c r="C176" s="72"/>
      <c r="D176" s="34"/>
      <c r="E176" s="73"/>
      <c r="F176" s="73"/>
    </row>
    <row r="177" spans="1:6">
      <c r="A177" s="34"/>
      <c r="C177" s="72"/>
      <c r="D177" s="34"/>
      <c r="E177" s="73"/>
      <c r="F177" s="73"/>
    </row>
    <row r="178" spans="1:6">
      <c r="A178" s="34"/>
      <c r="C178" s="72"/>
      <c r="D178" s="34"/>
      <c r="E178" s="73"/>
      <c r="F178" s="73"/>
    </row>
    <row r="179" spans="1:6">
      <c r="A179" s="34"/>
      <c r="C179" s="72"/>
      <c r="D179" s="34"/>
      <c r="E179" s="73"/>
      <c r="F179" s="73"/>
    </row>
    <row r="180" spans="1:6">
      <c r="A180" s="34"/>
      <c r="C180" s="72"/>
      <c r="D180" s="34"/>
      <c r="E180" s="73"/>
      <c r="F180" s="73"/>
    </row>
    <row r="181" spans="1:6">
      <c r="A181" s="34"/>
      <c r="C181" s="72"/>
      <c r="D181" s="34"/>
      <c r="E181" s="73"/>
      <c r="F181" s="73"/>
    </row>
    <row r="182" spans="1:6">
      <c r="A182" s="34"/>
      <c r="C182" s="72"/>
      <c r="D182" s="34"/>
      <c r="E182" s="73"/>
      <c r="F182" s="73"/>
    </row>
    <row r="183" spans="1:6">
      <c r="A183" s="34"/>
      <c r="C183" s="72"/>
      <c r="D183" s="34"/>
      <c r="E183" s="73"/>
      <c r="F183" s="73"/>
    </row>
    <row r="184" spans="1:6">
      <c r="A184" s="34"/>
      <c r="C184" s="72"/>
      <c r="D184" s="34"/>
      <c r="E184" s="73"/>
      <c r="F184" s="73"/>
    </row>
    <row r="185" spans="1:6">
      <c r="A185" s="34"/>
      <c r="C185" s="72"/>
      <c r="D185" s="34"/>
      <c r="E185" s="73"/>
      <c r="F185" s="73"/>
    </row>
    <row r="186" spans="1:6">
      <c r="A186" s="34"/>
      <c r="C186" s="72"/>
      <c r="D186" s="34"/>
      <c r="E186" s="73"/>
      <c r="F186" s="73"/>
    </row>
    <row r="187" spans="1:6">
      <c r="A187" s="34"/>
      <c r="C187" s="72"/>
      <c r="D187" s="34"/>
      <c r="E187" s="73"/>
      <c r="F187" s="73"/>
    </row>
    <row r="188" spans="1:6">
      <c r="A188" s="34"/>
      <c r="C188" s="72"/>
      <c r="D188" s="34"/>
      <c r="E188" s="73"/>
      <c r="F188" s="73"/>
    </row>
    <row r="189" spans="1:6">
      <c r="A189" s="34"/>
      <c r="C189" s="72"/>
      <c r="D189" s="34"/>
      <c r="E189" s="73"/>
      <c r="F189" s="73"/>
    </row>
    <row r="190" spans="1:6">
      <c r="A190" s="34"/>
      <c r="C190" s="72"/>
      <c r="D190" s="34"/>
      <c r="E190" s="73"/>
      <c r="F190" s="73"/>
    </row>
    <row r="191" spans="1:6">
      <c r="A191" s="34"/>
      <c r="C191" s="72"/>
      <c r="D191" s="34"/>
      <c r="E191" s="73"/>
      <c r="F191" s="73"/>
    </row>
    <row r="192" spans="1:6">
      <c r="A192" s="34"/>
      <c r="C192" s="72"/>
      <c r="D192" s="34"/>
      <c r="E192" s="73"/>
      <c r="F192" s="73"/>
    </row>
    <row r="193" spans="1:6">
      <c r="A193" s="34"/>
      <c r="C193" s="72"/>
      <c r="D193" s="34"/>
      <c r="E193" s="73"/>
      <c r="F193" s="73"/>
    </row>
    <row r="194" spans="1:6">
      <c r="A194" s="34"/>
      <c r="C194" s="72"/>
      <c r="D194" s="34"/>
      <c r="E194" s="73"/>
      <c r="F194" s="73"/>
    </row>
    <row r="195" spans="1:6">
      <c r="A195" s="34"/>
      <c r="C195" s="72"/>
      <c r="D195" s="34"/>
      <c r="E195" s="73"/>
      <c r="F195" s="73"/>
    </row>
    <row r="196" spans="1:6">
      <c r="A196" s="34"/>
      <c r="C196" s="72"/>
      <c r="D196" s="34"/>
      <c r="E196" s="73"/>
      <c r="F196" s="73"/>
    </row>
    <row r="197" spans="1:6">
      <c r="A197" s="34"/>
      <c r="C197" s="72"/>
      <c r="D197" s="34"/>
      <c r="E197" s="73"/>
      <c r="F197" s="73"/>
    </row>
    <row r="198" spans="1:6">
      <c r="A198" s="34"/>
      <c r="C198" s="72"/>
      <c r="D198" s="34"/>
      <c r="E198" s="73"/>
      <c r="F198" s="73"/>
    </row>
    <row r="199" spans="1:6">
      <c r="A199" s="34"/>
      <c r="C199" s="72"/>
      <c r="D199" s="34"/>
      <c r="E199" s="73"/>
      <c r="F199" s="73"/>
    </row>
    <row r="200" spans="1:6">
      <c r="A200" s="34"/>
      <c r="C200" s="72"/>
      <c r="D200" s="34"/>
      <c r="E200" s="73"/>
      <c r="F200" s="73"/>
    </row>
    <row r="201" spans="1:6">
      <c r="A201" s="34"/>
      <c r="C201" s="72"/>
      <c r="D201" s="34"/>
      <c r="E201" s="73"/>
      <c r="F201" s="73"/>
    </row>
    <row r="202" spans="1:6">
      <c r="A202" s="34"/>
      <c r="C202" s="72"/>
      <c r="D202" s="34"/>
      <c r="E202" s="73"/>
      <c r="F202" s="73"/>
    </row>
    <row r="203" spans="1:6">
      <c r="A203" s="34"/>
      <c r="C203" s="72"/>
      <c r="D203" s="34"/>
      <c r="E203" s="73"/>
      <c r="F203" s="73"/>
    </row>
    <row r="204" spans="1:6">
      <c r="A204" s="34"/>
      <c r="C204" s="72"/>
      <c r="D204" s="34"/>
      <c r="E204" s="73"/>
      <c r="F204" s="73"/>
    </row>
    <row r="205" spans="1:6">
      <c r="A205" s="34"/>
      <c r="C205" s="72"/>
      <c r="D205" s="34"/>
      <c r="E205" s="73"/>
      <c r="F205" s="73"/>
    </row>
    <row r="206" spans="1:6">
      <c r="A206" s="34"/>
      <c r="C206" s="72"/>
      <c r="D206" s="34"/>
      <c r="E206" s="73"/>
      <c r="F206" s="73"/>
    </row>
    <row r="207" spans="1:6">
      <c r="A207" s="34"/>
      <c r="C207" s="72"/>
      <c r="D207" s="34"/>
      <c r="E207" s="73"/>
      <c r="F207" s="73"/>
    </row>
    <row r="208" spans="1:6">
      <c r="A208" s="34"/>
      <c r="C208" s="72"/>
      <c r="D208" s="34"/>
      <c r="E208" s="73"/>
      <c r="F208" s="73"/>
    </row>
    <row r="209" spans="1:6">
      <c r="A209" s="34"/>
      <c r="C209" s="72"/>
      <c r="D209" s="34"/>
      <c r="E209" s="73"/>
      <c r="F209" s="73"/>
    </row>
    <row r="210" spans="1:6">
      <c r="A210" s="34"/>
      <c r="C210" s="72"/>
      <c r="D210" s="34"/>
      <c r="E210" s="73"/>
      <c r="F210" s="73"/>
    </row>
    <row r="211" spans="1:6">
      <c r="A211" s="34"/>
      <c r="C211" s="72"/>
      <c r="D211" s="34"/>
      <c r="E211" s="73"/>
      <c r="F211" s="73"/>
    </row>
    <row r="212" spans="1:6">
      <c r="A212" s="34"/>
      <c r="C212" s="72"/>
      <c r="D212" s="34"/>
      <c r="E212" s="73"/>
      <c r="F212" s="73"/>
    </row>
    <row r="213" spans="1:6">
      <c r="A213" s="34"/>
      <c r="C213" s="72"/>
      <c r="D213" s="34"/>
      <c r="E213" s="73"/>
      <c r="F213" s="73"/>
    </row>
    <row r="214" spans="1:6">
      <c r="A214" s="34"/>
      <c r="C214" s="72"/>
      <c r="D214" s="34"/>
      <c r="E214" s="73"/>
      <c r="F214" s="73"/>
    </row>
    <row r="215" spans="1:6">
      <c r="A215" s="34"/>
      <c r="C215" s="72"/>
      <c r="D215" s="34"/>
      <c r="E215" s="73"/>
      <c r="F215" s="73"/>
    </row>
    <row r="216" spans="1:6">
      <c r="A216" s="34"/>
      <c r="C216" s="72"/>
      <c r="D216" s="34"/>
      <c r="E216" s="73"/>
      <c r="F216" s="73"/>
    </row>
    <row r="217" spans="1:6">
      <c r="A217" s="34"/>
      <c r="C217" s="72"/>
      <c r="D217" s="34"/>
      <c r="E217" s="73"/>
      <c r="F217" s="73"/>
    </row>
    <row r="218" spans="1:6">
      <c r="A218" s="34"/>
      <c r="C218" s="72"/>
      <c r="D218" s="34"/>
      <c r="E218" s="73"/>
      <c r="F218" s="73"/>
    </row>
    <row r="219" spans="1:6">
      <c r="A219" s="34"/>
      <c r="C219" s="72"/>
      <c r="D219" s="34"/>
      <c r="E219" s="73"/>
      <c r="F219" s="73"/>
    </row>
    <row r="220" spans="1:6">
      <c r="A220" s="34"/>
      <c r="C220" s="72"/>
      <c r="D220" s="34"/>
      <c r="E220" s="73"/>
      <c r="F220" s="73"/>
    </row>
    <row r="221" spans="1:6">
      <c r="A221" s="34"/>
      <c r="C221" s="72"/>
      <c r="D221" s="34"/>
      <c r="E221" s="73"/>
      <c r="F221" s="73"/>
    </row>
    <row r="222" spans="1:6">
      <c r="A222" s="34"/>
      <c r="C222" s="72"/>
      <c r="D222" s="34"/>
      <c r="E222" s="73"/>
      <c r="F222" s="73"/>
    </row>
    <row r="223" spans="1:6">
      <c r="A223" s="34"/>
      <c r="C223" s="72"/>
      <c r="D223" s="34"/>
      <c r="E223" s="73"/>
      <c r="F223" s="73"/>
    </row>
    <row r="224" spans="1:6">
      <c r="A224" s="34"/>
      <c r="C224" s="72"/>
      <c r="D224" s="34"/>
      <c r="E224" s="73"/>
      <c r="F224" s="73"/>
    </row>
    <row r="225" spans="1:6">
      <c r="A225" s="34"/>
      <c r="C225" s="72"/>
      <c r="D225" s="34"/>
      <c r="E225" s="73"/>
      <c r="F225" s="73"/>
    </row>
    <row r="226" spans="1:6">
      <c r="A226" s="34"/>
      <c r="C226" s="72"/>
      <c r="D226" s="34"/>
      <c r="E226" s="73"/>
      <c r="F226" s="73"/>
    </row>
    <row r="227" spans="1:6">
      <c r="A227" s="34"/>
      <c r="C227" s="72"/>
      <c r="D227" s="34"/>
      <c r="E227" s="73"/>
      <c r="F227" s="73"/>
    </row>
    <row r="228" spans="1:6">
      <c r="A228" s="34"/>
      <c r="C228" s="72"/>
      <c r="D228" s="34"/>
      <c r="E228" s="73"/>
      <c r="F228" s="73"/>
    </row>
    <row r="229" spans="1:6">
      <c r="A229" s="34"/>
      <c r="C229" s="72"/>
      <c r="D229" s="34"/>
      <c r="E229" s="73"/>
      <c r="F229" s="73"/>
    </row>
    <row r="230" spans="1:6">
      <c r="A230" s="34"/>
      <c r="C230" s="72"/>
      <c r="D230" s="34"/>
      <c r="E230" s="73"/>
      <c r="F230" s="73"/>
    </row>
    <row r="231" spans="1:6">
      <c r="A231" s="34"/>
      <c r="C231" s="72"/>
      <c r="D231" s="34"/>
      <c r="E231" s="73"/>
      <c r="F231" s="73"/>
    </row>
    <row r="232" spans="1:6">
      <c r="A232" s="34"/>
      <c r="C232" s="72"/>
      <c r="D232" s="34"/>
      <c r="E232" s="73"/>
      <c r="F232" s="73"/>
    </row>
    <row r="233" spans="1:6">
      <c r="A233" s="34"/>
      <c r="C233" s="72"/>
      <c r="D233" s="34"/>
      <c r="E233" s="73"/>
      <c r="F233" s="73"/>
    </row>
    <row r="234" spans="1:6">
      <c r="A234" s="34"/>
      <c r="C234" s="72"/>
      <c r="D234" s="34"/>
      <c r="E234" s="73"/>
      <c r="F234" s="73"/>
    </row>
    <row r="235" spans="1:6">
      <c r="A235" s="34"/>
      <c r="C235" s="72"/>
      <c r="D235" s="34"/>
      <c r="E235" s="73"/>
      <c r="F235" s="73"/>
    </row>
    <row r="236" spans="1:6">
      <c r="A236" s="34"/>
      <c r="C236" s="72"/>
      <c r="D236" s="34"/>
      <c r="E236" s="73"/>
      <c r="F236" s="73"/>
    </row>
    <row r="237" spans="1:6">
      <c r="A237" s="34"/>
      <c r="C237" s="72"/>
      <c r="D237" s="34"/>
      <c r="E237" s="73"/>
      <c r="F237" s="73"/>
    </row>
    <row r="238" spans="1:6">
      <c r="A238" s="34"/>
      <c r="C238" s="72"/>
      <c r="D238" s="34"/>
      <c r="E238" s="73"/>
      <c r="F238" s="73"/>
    </row>
    <row r="239" spans="1:6">
      <c r="A239" s="34"/>
      <c r="C239" s="72"/>
      <c r="D239" s="34"/>
      <c r="E239" s="73"/>
      <c r="F239" s="73"/>
    </row>
    <row r="240" spans="1:6">
      <c r="A240" s="34"/>
      <c r="C240" s="72"/>
      <c r="D240" s="34"/>
      <c r="E240" s="73"/>
      <c r="F240" s="73"/>
    </row>
    <row r="241" spans="1:6">
      <c r="A241" s="34"/>
      <c r="C241" s="72"/>
      <c r="D241" s="34"/>
      <c r="E241" s="73"/>
      <c r="F241" s="73"/>
    </row>
    <row r="242" spans="1:6">
      <c r="A242" s="34"/>
      <c r="C242" s="72"/>
      <c r="D242" s="34"/>
      <c r="E242" s="73"/>
      <c r="F242" s="73"/>
    </row>
    <row r="243" spans="1:6">
      <c r="A243" s="34"/>
      <c r="C243" s="72"/>
      <c r="D243" s="34"/>
      <c r="E243" s="73"/>
      <c r="F243" s="73"/>
    </row>
    <row r="244" spans="1:6">
      <c r="A244" s="34"/>
      <c r="C244" s="72"/>
      <c r="D244" s="34"/>
      <c r="E244" s="73"/>
      <c r="F244" s="73"/>
    </row>
    <row r="245" spans="1:6">
      <c r="A245" s="34"/>
      <c r="C245" s="72"/>
      <c r="D245" s="34"/>
      <c r="E245" s="73"/>
      <c r="F245" s="73"/>
    </row>
    <row r="246" spans="1:6">
      <c r="A246" s="34"/>
      <c r="C246" s="72"/>
      <c r="D246" s="34"/>
      <c r="E246" s="73"/>
      <c r="F246" s="73"/>
    </row>
    <row r="247" spans="1:6">
      <c r="A247" s="34"/>
      <c r="C247" s="72"/>
      <c r="D247" s="34"/>
      <c r="E247" s="73"/>
      <c r="F247" s="73"/>
    </row>
    <row r="248" spans="1:6">
      <c r="A248" s="34"/>
      <c r="C248" s="72"/>
      <c r="D248" s="34"/>
      <c r="E248" s="73"/>
      <c r="F248" s="73"/>
    </row>
    <row r="249" spans="1:6">
      <c r="A249" s="34"/>
      <c r="C249" s="72"/>
      <c r="D249" s="34"/>
      <c r="E249" s="73"/>
      <c r="F249" s="73"/>
    </row>
    <row r="250" spans="1:6">
      <c r="A250" s="34"/>
      <c r="C250" s="72"/>
      <c r="D250" s="34"/>
      <c r="E250" s="73"/>
      <c r="F250" s="73"/>
    </row>
    <row r="251" spans="1:6">
      <c r="A251" s="34"/>
      <c r="C251" s="72"/>
      <c r="D251" s="34"/>
      <c r="E251" s="73"/>
      <c r="F251" s="73"/>
    </row>
    <row r="252" spans="1:6">
      <c r="A252" s="34"/>
      <c r="C252" s="72"/>
      <c r="D252" s="34"/>
      <c r="E252" s="73"/>
      <c r="F252" s="73"/>
    </row>
    <row r="253" spans="1:6">
      <c r="A253" s="34"/>
      <c r="C253" s="72"/>
      <c r="D253" s="34"/>
      <c r="E253" s="73"/>
      <c r="F253" s="73"/>
    </row>
    <row r="254" spans="1:6">
      <c r="A254" s="34"/>
      <c r="C254" s="72"/>
      <c r="D254" s="34"/>
      <c r="E254" s="73"/>
      <c r="F254" s="73"/>
    </row>
    <row r="255" spans="1:6">
      <c r="A255" s="34"/>
      <c r="C255" s="72"/>
      <c r="D255" s="34"/>
      <c r="E255" s="73"/>
      <c r="F255" s="73"/>
    </row>
    <row r="256" spans="1:6">
      <c r="A256" s="34"/>
      <c r="C256" s="72"/>
      <c r="D256" s="34"/>
      <c r="E256" s="73"/>
      <c r="F256" s="73"/>
    </row>
    <row r="257" spans="1:6">
      <c r="A257" s="34"/>
      <c r="C257" s="72"/>
      <c r="D257" s="34"/>
      <c r="E257" s="73"/>
      <c r="F257" s="73"/>
    </row>
    <row r="258" spans="1:6">
      <c r="A258" s="34"/>
      <c r="C258" s="72"/>
      <c r="D258" s="34"/>
      <c r="E258" s="73"/>
      <c r="F258" s="73"/>
    </row>
    <row r="259" spans="1:6">
      <c r="A259" s="34"/>
      <c r="C259" s="72"/>
      <c r="D259" s="34"/>
      <c r="E259" s="73"/>
      <c r="F259" s="73"/>
    </row>
    <row r="260" spans="1:6">
      <c r="A260" s="34"/>
      <c r="C260" s="72"/>
      <c r="D260" s="34"/>
      <c r="E260" s="73"/>
      <c r="F260" s="73"/>
    </row>
    <row r="261" spans="1:6">
      <c r="A261" s="34"/>
      <c r="C261" s="72"/>
      <c r="D261" s="34"/>
      <c r="E261" s="73"/>
      <c r="F261" s="73"/>
    </row>
    <row r="262" spans="1:6">
      <c r="A262" s="34"/>
      <c r="C262" s="72"/>
      <c r="D262" s="34"/>
      <c r="E262" s="73"/>
      <c r="F262" s="73"/>
    </row>
    <row r="263" spans="1:6">
      <c r="A263" s="34"/>
      <c r="C263" s="72"/>
      <c r="D263" s="34"/>
      <c r="E263" s="73"/>
      <c r="F263" s="73"/>
    </row>
    <row r="264" spans="1:6">
      <c r="A264" s="34"/>
      <c r="C264" s="72"/>
      <c r="D264" s="34"/>
      <c r="E264" s="73"/>
      <c r="F264" s="73"/>
    </row>
    <row r="265" spans="1:6">
      <c r="A265" s="34"/>
      <c r="C265" s="72"/>
      <c r="D265" s="34"/>
      <c r="E265" s="73"/>
      <c r="F265" s="73"/>
    </row>
    <row r="266" spans="1:6">
      <c r="A266" s="34"/>
      <c r="C266" s="72"/>
      <c r="D266" s="34"/>
      <c r="E266" s="73"/>
      <c r="F266" s="73"/>
    </row>
    <row r="267" spans="1:6">
      <c r="A267" s="34"/>
      <c r="C267" s="72"/>
      <c r="D267" s="34"/>
      <c r="E267" s="73"/>
      <c r="F267" s="73"/>
    </row>
    <row r="268" spans="1:6">
      <c r="A268" s="34"/>
      <c r="C268" s="72"/>
      <c r="D268" s="34"/>
      <c r="E268" s="73"/>
      <c r="F268" s="73"/>
    </row>
    <row r="269" spans="1:6">
      <c r="A269" s="34"/>
      <c r="C269" s="72"/>
      <c r="D269" s="34"/>
      <c r="E269" s="73"/>
      <c r="F269" s="73"/>
    </row>
    <row r="270" spans="1:6">
      <c r="A270" s="34"/>
      <c r="C270" s="72"/>
      <c r="D270" s="34"/>
      <c r="E270" s="73"/>
      <c r="F270" s="73"/>
    </row>
    <row r="271" spans="1:6">
      <c r="A271" s="34"/>
      <c r="C271" s="72"/>
      <c r="D271" s="34"/>
      <c r="E271" s="73"/>
      <c r="F271" s="73"/>
    </row>
    <row r="272" spans="1:6">
      <c r="A272" s="34"/>
      <c r="C272" s="72"/>
      <c r="D272" s="34"/>
      <c r="E272" s="73"/>
      <c r="F272" s="73"/>
    </row>
    <row r="273" spans="1:6">
      <c r="A273" s="34"/>
      <c r="C273" s="72"/>
      <c r="D273" s="34"/>
      <c r="E273" s="73"/>
      <c r="F273" s="73"/>
    </row>
    <row r="274" spans="1:6">
      <c r="A274" s="34"/>
      <c r="C274" s="72"/>
      <c r="D274" s="34"/>
      <c r="E274" s="73"/>
      <c r="F274" s="73"/>
    </row>
    <row r="275" spans="1:6">
      <c r="A275" s="34"/>
      <c r="C275" s="72"/>
      <c r="D275" s="34"/>
      <c r="E275" s="73"/>
      <c r="F275" s="73"/>
    </row>
    <row r="276" spans="1:6">
      <c r="A276" s="34"/>
      <c r="C276" s="72"/>
      <c r="D276" s="34"/>
      <c r="E276" s="73"/>
      <c r="F276" s="73"/>
    </row>
    <row r="277" spans="1:6">
      <c r="A277" s="34"/>
      <c r="C277" s="72"/>
      <c r="D277" s="34"/>
      <c r="E277" s="73"/>
      <c r="F277" s="73"/>
    </row>
    <row r="278" spans="1:6">
      <c r="A278" s="34"/>
      <c r="C278" s="72"/>
      <c r="D278" s="34"/>
      <c r="E278" s="73"/>
      <c r="F278" s="73"/>
    </row>
    <row r="279" spans="1:6">
      <c r="A279" s="34"/>
      <c r="C279" s="72"/>
      <c r="D279" s="34"/>
      <c r="E279" s="73"/>
      <c r="F279" s="73"/>
    </row>
    <row r="280" spans="1:6">
      <c r="A280" s="34"/>
      <c r="C280" s="72"/>
      <c r="D280" s="34"/>
      <c r="E280" s="73"/>
      <c r="F280" s="73"/>
    </row>
    <row r="281" spans="1:6">
      <c r="A281" s="34"/>
      <c r="C281" s="72"/>
      <c r="D281" s="34"/>
      <c r="E281" s="73"/>
      <c r="F281" s="73"/>
    </row>
    <row r="282" spans="1:6">
      <c r="A282" s="34"/>
      <c r="C282" s="72"/>
      <c r="D282" s="34"/>
      <c r="E282" s="73"/>
      <c r="F282" s="73"/>
    </row>
    <row r="283" spans="1:6">
      <c r="A283" s="34"/>
      <c r="C283" s="72"/>
      <c r="D283" s="34"/>
      <c r="E283" s="73"/>
      <c r="F283" s="73"/>
    </row>
    <row r="284" spans="1:6">
      <c r="A284" s="34"/>
      <c r="C284" s="72"/>
      <c r="D284" s="34"/>
      <c r="E284" s="73"/>
      <c r="F284" s="73"/>
    </row>
    <row r="285" spans="1:6">
      <c r="A285" s="34"/>
      <c r="C285" s="72"/>
      <c r="D285" s="34"/>
      <c r="E285" s="73"/>
      <c r="F285" s="73"/>
    </row>
    <row r="286" spans="1:6">
      <c r="A286" s="34"/>
      <c r="C286" s="72"/>
      <c r="D286" s="34"/>
      <c r="E286" s="73"/>
      <c r="F286" s="73"/>
    </row>
    <row r="287" spans="1:6">
      <c r="A287" s="34"/>
      <c r="C287" s="72"/>
      <c r="D287" s="34"/>
      <c r="E287" s="73"/>
      <c r="F287" s="73"/>
    </row>
    <row r="288" spans="1:6">
      <c r="A288" s="34"/>
      <c r="C288" s="72"/>
      <c r="D288" s="34"/>
      <c r="E288" s="73"/>
      <c r="F288" s="73"/>
    </row>
    <row r="289" spans="1:6">
      <c r="A289" s="34"/>
      <c r="C289" s="72"/>
      <c r="D289" s="34"/>
      <c r="E289" s="73"/>
      <c r="F289" s="73"/>
    </row>
    <row r="290" spans="1:6">
      <c r="A290" s="34"/>
      <c r="C290" s="72"/>
      <c r="D290" s="34"/>
      <c r="E290" s="73"/>
      <c r="F290" s="73"/>
    </row>
    <row r="291" spans="1:6">
      <c r="A291" s="34"/>
      <c r="C291" s="72"/>
      <c r="D291" s="34"/>
      <c r="E291" s="73"/>
      <c r="F291" s="73"/>
    </row>
    <row r="292" spans="1:6">
      <c r="A292" s="34"/>
      <c r="C292" s="72"/>
      <c r="D292" s="34"/>
      <c r="E292" s="73"/>
      <c r="F292" s="73"/>
    </row>
    <row r="293" spans="1:6">
      <c r="A293" s="34"/>
      <c r="C293" s="72"/>
      <c r="D293" s="34"/>
      <c r="E293" s="73"/>
      <c r="F293" s="73"/>
    </row>
    <row r="294" spans="1:6">
      <c r="A294" s="34"/>
      <c r="C294" s="72"/>
      <c r="D294" s="34"/>
      <c r="E294" s="73"/>
      <c r="F294" s="73"/>
    </row>
    <row r="295" spans="1:6">
      <c r="A295" s="34"/>
      <c r="C295" s="72"/>
      <c r="D295" s="34"/>
      <c r="E295" s="73"/>
      <c r="F295" s="73"/>
    </row>
    <row r="296" spans="1:6">
      <c r="A296" s="34"/>
      <c r="C296" s="72"/>
      <c r="D296" s="34"/>
      <c r="E296" s="73"/>
      <c r="F296" s="73"/>
    </row>
    <row r="297" spans="1:6">
      <c r="A297" s="34"/>
      <c r="C297" s="72"/>
      <c r="D297" s="34"/>
      <c r="E297" s="73"/>
      <c r="F297" s="73"/>
    </row>
    <row r="298" spans="1:6">
      <c r="A298" s="34"/>
      <c r="C298" s="72"/>
      <c r="D298" s="34"/>
      <c r="E298" s="73"/>
      <c r="F298" s="73"/>
    </row>
    <row r="299" spans="1:6">
      <c r="A299" s="34"/>
      <c r="C299" s="72"/>
      <c r="D299" s="34"/>
      <c r="E299" s="73"/>
      <c r="F299" s="73"/>
    </row>
    <row r="300" spans="1:6">
      <c r="A300" s="34"/>
      <c r="C300" s="72"/>
      <c r="D300" s="34"/>
      <c r="E300" s="73"/>
      <c r="F300" s="73"/>
    </row>
    <row r="301" spans="1:6">
      <c r="A301" s="34"/>
      <c r="C301" s="72"/>
      <c r="D301" s="34"/>
      <c r="E301" s="73"/>
      <c r="F301" s="73"/>
    </row>
    <row r="302" spans="1:6">
      <c r="A302" s="34"/>
      <c r="C302" s="72"/>
      <c r="D302" s="34"/>
      <c r="E302" s="73"/>
      <c r="F302" s="73"/>
    </row>
    <row r="303" spans="1:6">
      <c r="A303" s="34"/>
      <c r="C303" s="72"/>
      <c r="D303" s="34"/>
      <c r="E303" s="73"/>
      <c r="F303" s="73"/>
    </row>
    <row r="304" spans="1:6">
      <c r="A304" s="34"/>
      <c r="C304" s="72"/>
      <c r="D304" s="34"/>
      <c r="E304" s="73"/>
      <c r="F304" s="73"/>
    </row>
    <row r="305" spans="1:6">
      <c r="A305" s="34"/>
      <c r="C305" s="72"/>
      <c r="D305" s="34"/>
      <c r="E305" s="73"/>
      <c r="F305" s="73"/>
    </row>
    <row r="306" spans="1:6">
      <c r="A306" s="34"/>
      <c r="C306" s="72"/>
      <c r="D306" s="34"/>
      <c r="E306" s="73"/>
      <c r="F306" s="73"/>
    </row>
    <row r="307" spans="1:6">
      <c r="A307" s="34"/>
      <c r="C307" s="72"/>
      <c r="D307" s="34"/>
      <c r="E307" s="73"/>
      <c r="F307" s="73"/>
    </row>
    <row r="308" spans="1:6">
      <c r="A308" s="34"/>
      <c r="C308" s="72"/>
      <c r="D308" s="34"/>
      <c r="E308" s="73"/>
      <c r="F308" s="73"/>
    </row>
    <row r="309" spans="1:6">
      <c r="A309" s="34"/>
      <c r="C309" s="72"/>
      <c r="D309" s="34"/>
      <c r="E309" s="73"/>
      <c r="F309" s="73"/>
    </row>
    <row r="310" spans="1:6">
      <c r="A310" s="34"/>
      <c r="C310" s="72"/>
      <c r="D310" s="34"/>
      <c r="E310" s="73"/>
      <c r="F310" s="73"/>
    </row>
    <row r="311" spans="1:6">
      <c r="A311" s="34"/>
      <c r="C311" s="72"/>
      <c r="D311" s="34"/>
      <c r="E311" s="73"/>
      <c r="F311" s="73"/>
    </row>
    <row r="312" spans="1:6">
      <c r="A312" s="34"/>
      <c r="C312" s="72"/>
      <c r="D312" s="34"/>
      <c r="E312" s="73"/>
      <c r="F312" s="73"/>
    </row>
    <row r="313" spans="1:6">
      <c r="A313" s="34"/>
      <c r="C313" s="72"/>
      <c r="D313" s="34"/>
      <c r="E313" s="73"/>
      <c r="F313" s="73"/>
    </row>
    <row r="314" spans="1:6">
      <c r="A314" s="34"/>
      <c r="C314" s="72"/>
      <c r="D314" s="34"/>
      <c r="E314" s="73"/>
      <c r="F314" s="73"/>
    </row>
    <row r="315" spans="1:6">
      <c r="A315" s="34"/>
      <c r="C315" s="72"/>
      <c r="D315" s="34"/>
      <c r="E315" s="73"/>
      <c r="F315" s="73"/>
    </row>
    <row r="316" spans="1:6">
      <c r="A316" s="34"/>
      <c r="C316" s="72"/>
      <c r="D316" s="34"/>
      <c r="E316" s="73"/>
      <c r="F316" s="73"/>
    </row>
    <row r="317" spans="1:6">
      <c r="A317" s="34"/>
      <c r="C317" s="72"/>
      <c r="D317" s="34"/>
      <c r="E317" s="73"/>
      <c r="F317" s="73"/>
    </row>
    <row r="318" spans="1:6">
      <c r="A318" s="34"/>
      <c r="C318" s="72"/>
      <c r="D318" s="34"/>
      <c r="E318" s="73"/>
      <c r="F318" s="73"/>
    </row>
    <row r="319" spans="1:6">
      <c r="A319" s="34"/>
      <c r="C319" s="72"/>
      <c r="D319" s="34"/>
      <c r="E319" s="73"/>
      <c r="F319" s="73"/>
    </row>
    <row r="320" spans="1:6">
      <c r="A320" s="34"/>
      <c r="C320" s="72"/>
      <c r="D320" s="34"/>
      <c r="E320" s="73"/>
      <c r="F320" s="73"/>
    </row>
    <row r="321" spans="1:6">
      <c r="A321" s="34"/>
      <c r="C321" s="72"/>
      <c r="D321" s="34"/>
      <c r="E321" s="73"/>
      <c r="F321" s="73"/>
    </row>
    <row r="322" spans="1:6">
      <c r="A322" s="34"/>
      <c r="C322" s="72"/>
      <c r="D322" s="34"/>
      <c r="E322" s="73"/>
      <c r="F322" s="73"/>
    </row>
    <row r="323" spans="1:6">
      <c r="A323" s="34"/>
      <c r="C323" s="72"/>
      <c r="D323" s="34"/>
      <c r="E323" s="73"/>
      <c r="F323" s="73"/>
    </row>
    <row r="324" spans="1:6">
      <c r="A324" s="34"/>
      <c r="C324" s="72"/>
      <c r="D324" s="34"/>
      <c r="E324" s="73"/>
      <c r="F324" s="73"/>
    </row>
    <row r="325" spans="1:6">
      <c r="A325" s="34"/>
      <c r="C325" s="72"/>
      <c r="D325" s="34"/>
      <c r="E325" s="73"/>
      <c r="F325" s="73"/>
    </row>
    <row r="326" spans="1:6">
      <c r="A326" s="34"/>
      <c r="C326" s="72"/>
      <c r="D326" s="34"/>
      <c r="E326" s="73"/>
      <c r="F326" s="73"/>
    </row>
    <row r="327" spans="1:6">
      <c r="A327" s="34"/>
      <c r="C327" s="72"/>
      <c r="D327" s="34"/>
      <c r="E327" s="73"/>
      <c r="F327" s="73"/>
    </row>
    <row r="328" spans="1:6">
      <c r="A328" s="34"/>
      <c r="C328" s="72"/>
      <c r="D328" s="34"/>
      <c r="E328" s="73"/>
      <c r="F328" s="73"/>
    </row>
    <row r="329" spans="1:6">
      <c r="A329" s="34"/>
      <c r="C329" s="72"/>
      <c r="D329" s="34"/>
      <c r="E329" s="73"/>
      <c r="F329" s="73"/>
    </row>
    <row r="330" spans="1:6">
      <c r="A330" s="34"/>
      <c r="C330" s="72"/>
      <c r="D330" s="34"/>
      <c r="E330" s="73"/>
      <c r="F330" s="73"/>
    </row>
    <row r="331" spans="1:6">
      <c r="A331" s="34"/>
      <c r="C331" s="72"/>
      <c r="D331" s="34"/>
      <c r="E331" s="73"/>
      <c r="F331" s="73"/>
    </row>
    <row r="332" spans="1:6">
      <c r="A332" s="34"/>
      <c r="C332" s="72"/>
      <c r="D332" s="34"/>
      <c r="E332" s="73"/>
      <c r="F332" s="73"/>
    </row>
    <row r="333" spans="1:6">
      <c r="A333" s="34"/>
      <c r="C333" s="72"/>
      <c r="D333" s="34"/>
      <c r="E333" s="73"/>
      <c r="F333" s="73"/>
    </row>
    <row r="334" spans="1:6">
      <c r="A334" s="34"/>
      <c r="C334" s="72"/>
      <c r="D334" s="34"/>
      <c r="E334" s="73"/>
      <c r="F334" s="73"/>
    </row>
    <row r="335" spans="1:6">
      <c r="A335" s="34"/>
      <c r="C335" s="72"/>
      <c r="D335" s="34"/>
      <c r="E335" s="73"/>
      <c r="F335" s="73"/>
    </row>
    <row r="336" spans="1:6">
      <c r="A336" s="34"/>
      <c r="C336" s="72"/>
      <c r="D336" s="34"/>
      <c r="E336" s="73"/>
      <c r="F336" s="73"/>
    </row>
    <row r="337" spans="1:6">
      <c r="A337" s="34"/>
      <c r="C337" s="72"/>
      <c r="D337" s="34"/>
      <c r="E337" s="73"/>
      <c r="F337" s="73"/>
    </row>
    <row r="338" spans="1:6">
      <c r="A338" s="34"/>
      <c r="C338" s="72"/>
      <c r="D338" s="34"/>
      <c r="E338" s="73"/>
      <c r="F338" s="73"/>
    </row>
    <row r="339" spans="1:6">
      <c r="A339" s="34"/>
      <c r="C339" s="72"/>
      <c r="D339" s="34"/>
      <c r="E339" s="73"/>
      <c r="F339" s="73"/>
    </row>
    <row r="340" spans="1:6">
      <c r="A340" s="34"/>
      <c r="C340" s="72"/>
      <c r="D340" s="34"/>
      <c r="E340" s="73"/>
      <c r="F340" s="73"/>
    </row>
    <row r="341" spans="1:6">
      <c r="A341" s="34"/>
      <c r="C341" s="72"/>
      <c r="D341" s="34"/>
      <c r="E341" s="73"/>
      <c r="F341" s="73"/>
    </row>
    <row r="342" spans="1:6">
      <c r="A342" s="34"/>
      <c r="C342" s="72"/>
      <c r="D342" s="34"/>
      <c r="E342" s="73"/>
      <c r="F342" s="73"/>
    </row>
    <row r="343" spans="1:6">
      <c r="A343" s="34"/>
      <c r="C343" s="72"/>
      <c r="D343" s="34"/>
      <c r="E343" s="73"/>
      <c r="F343" s="73"/>
    </row>
    <row r="344" spans="1:6">
      <c r="A344" s="34"/>
      <c r="C344" s="72"/>
      <c r="D344" s="34"/>
      <c r="E344" s="73"/>
      <c r="F344" s="73"/>
    </row>
    <row r="345" spans="1:6">
      <c r="A345" s="34"/>
      <c r="C345" s="72"/>
      <c r="D345" s="34"/>
      <c r="E345" s="73"/>
      <c r="F345" s="73"/>
    </row>
    <row r="346" spans="1:6">
      <c r="A346" s="34"/>
      <c r="C346" s="72"/>
      <c r="D346" s="34"/>
      <c r="E346" s="73"/>
      <c r="F346" s="73"/>
    </row>
    <row r="347" spans="1:6">
      <c r="A347" s="34"/>
      <c r="C347" s="72"/>
      <c r="D347" s="34"/>
      <c r="E347" s="73"/>
      <c r="F347" s="73"/>
    </row>
    <row r="348" spans="1:6">
      <c r="A348" s="34"/>
      <c r="C348" s="72"/>
      <c r="D348" s="34"/>
      <c r="E348" s="73"/>
      <c r="F348" s="73"/>
    </row>
    <row r="349" spans="1:6">
      <c r="A349" s="34"/>
      <c r="C349" s="72"/>
      <c r="D349" s="34"/>
      <c r="E349" s="73"/>
      <c r="F349" s="73"/>
    </row>
    <row r="350" spans="1:6">
      <c r="A350" s="34"/>
      <c r="C350" s="72"/>
      <c r="D350" s="34"/>
      <c r="E350" s="73"/>
      <c r="F350" s="73"/>
    </row>
    <row r="351" spans="1:6">
      <c r="A351" s="34"/>
      <c r="C351" s="72"/>
      <c r="D351" s="34"/>
      <c r="E351" s="73"/>
      <c r="F351" s="73"/>
    </row>
    <row r="352" spans="1:6">
      <c r="A352" s="34"/>
      <c r="C352" s="72"/>
      <c r="D352" s="34"/>
      <c r="E352" s="73"/>
      <c r="F352" s="73"/>
    </row>
    <row r="353" spans="1:6">
      <c r="A353" s="34"/>
      <c r="C353" s="72"/>
      <c r="D353" s="34"/>
      <c r="E353" s="73"/>
      <c r="F353" s="73"/>
    </row>
    <row r="354" spans="1:6">
      <c r="A354" s="34"/>
      <c r="C354" s="72"/>
      <c r="D354" s="34"/>
      <c r="E354" s="73"/>
      <c r="F354" s="73"/>
    </row>
    <row r="355" spans="1:6">
      <c r="A355" s="34"/>
      <c r="C355" s="72"/>
      <c r="D355" s="34"/>
      <c r="E355" s="73"/>
      <c r="F355" s="73"/>
    </row>
    <row r="356" spans="1:6">
      <c r="A356" s="34"/>
      <c r="C356" s="72"/>
      <c r="D356" s="34"/>
      <c r="E356" s="73"/>
      <c r="F356" s="73"/>
    </row>
    <row r="357" spans="1:6">
      <c r="A357" s="34"/>
      <c r="C357" s="72"/>
      <c r="D357" s="34"/>
      <c r="E357" s="73"/>
      <c r="F357" s="73"/>
    </row>
    <row r="358" spans="1:6">
      <c r="A358" s="34"/>
      <c r="C358" s="72"/>
      <c r="D358" s="34"/>
      <c r="E358" s="73"/>
      <c r="F358" s="73"/>
    </row>
    <row r="359" spans="1:6">
      <c r="A359" s="34"/>
      <c r="C359" s="72"/>
      <c r="D359" s="34"/>
      <c r="E359" s="73"/>
      <c r="F359" s="73"/>
    </row>
    <row r="360" spans="1:6">
      <c r="A360" s="34"/>
      <c r="C360" s="72"/>
      <c r="D360" s="34"/>
      <c r="E360" s="73"/>
      <c r="F360" s="73"/>
    </row>
    <row r="361" spans="1:6">
      <c r="A361" s="34"/>
      <c r="C361" s="72"/>
      <c r="D361" s="34"/>
      <c r="E361" s="73"/>
      <c r="F361" s="73"/>
    </row>
    <row r="362" spans="1:6">
      <c r="A362" s="34"/>
      <c r="C362" s="72"/>
      <c r="D362" s="34"/>
      <c r="E362" s="73"/>
      <c r="F362" s="73"/>
    </row>
    <row r="363" spans="1:6">
      <c r="A363" s="34"/>
      <c r="C363" s="72"/>
      <c r="D363" s="34"/>
      <c r="E363" s="73"/>
      <c r="F363" s="73"/>
    </row>
    <row r="364" spans="1:6">
      <c r="A364" s="34"/>
      <c r="C364" s="72"/>
      <c r="D364" s="34"/>
      <c r="E364" s="73"/>
      <c r="F364" s="73"/>
    </row>
    <row r="365" spans="1:6">
      <c r="A365" s="34"/>
      <c r="C365" s="72"/>
      <c r="D365" s="34"/>
      <c r="E365" s="73"/>
      <c r="F365" s="73"/>
    </row>
    <row r="366" spans="1:6">
      <c r="A366" s="34"/>
      <c r="C366" s="72"/>
      <c r="D366" s="34"/>
      <c r="E366" s="73"/>
      <c r="F366" s="73"/>
    </row>
    <row r="367" spans="1:6">
      <c r="A367" s="34"/>
      <c r="C367" s="72"/>
      <c r="D367" s="34"/>
      <c r="E367" s="73"/>
      <c r="F367" s="73"/>
    </row>
    <row r="368" spans="1:6">
      <c r="A368" s="34"/>
      <c r="C368" s="72"/>
      <c r="D368" s="34"/>
      <c r="E368" s="73"/>
      <c r="F368" s="73"/>
    </row>
    <row r="369" spans="1:6">
      <c r="A369" s="34"/>
      <c r="C369" s="72"/>
      <c r="D369" s="34"/>
      <c r="E369" s="73"/>
      <c r="F369" s="73"/>
    </row>
    <row r="370" spans="1:6">
      <c r="A370" s="34"/>
      <c r="C370" s="72"/>
      <c r="D370" s="34"/>
      <c r="E370" s="73"/>
      <c r="F370" s="73"/>
    </row>
    <row r="371" spans="1:6">
      <c r="A371" s="34"/>
      <c r="C371" s="72"/>
      <c r="D371" s="34"/>
      <c r="E371" s="73"/>
      <c r="F371" s="73"/>
    </row>
    <row r="372" spans="1:6">
      <c r="A372" s="34"/>
      <c r="C372" s="72"/>
      <c r="D372" s="34"/>
      <c r="E372" s="73"/>
      <c r="F372" s="73"/>
    </row>
    <row r="373" spans="1:6">
      <c r="A373" s="34"/>
      <c r="C373" s="72"/>
      <c r="D373" s="34"/>
      <c r="E373" s="73"/>
      <c r="F373" s="73"/>
    </row>
    <row r="374" spans="1:6">
      <c r="A374" s="34"/>
      <c r="C374" s="72"/>
      <c r="D374" s="34"/>
      <c r="E374" s="73"/>
      <c r="F374" s="73"/>
    </row>
    <row r="375" spans="1:6">
      <c r="A375" s="34"/>
      <c r="C375" s="72"/>
      <c r="D375" s="34"/>
      <c r="E375" s="73"/>
      <c r="F375" s="73"/>
    </row>
    <row r="376" spans="1:6">
      <c r="A376" s="34"/>
      <c r="C376" s="72"/>
      <c r="D376" s="34"/>
      <c r="E376" s="73"/>
      <c r="F376" s="73"/>
    </row>
    <row r="377" spans="1:6">
      <c r="A377" s="34"/>
      <c r="C377" s="72"/>
      <c r="D377" s="34"/>
      <c r="E377" s="73"/>
      <c r="F377" s="73"/>
    </row>
    <row r="378" spans="1:6">
      <c r="A378" s="34"/>
      <c r="C378" s="72"/>
      <c r="D378" s="34"/>
      <c r="E378" s="73"/>
      <c r="F378" s="73"/>
    </row>
    <row r="379" spans="1:6">
      <c r="A379" s="34"/>
      <c r="C379" s="72"/>
      <c r="D379" s="34"/>
      <c r="E379" s="73"/>
      <c r="F379" s="73"/>
    </row>
    <row r="380" spans="1:6">
      <c r="A380" s="34"/>
      <c r="C380" s="72"/>
      <c r="D380" s="34"/>
      <c r="E380" s="73"/>
      <c r="F380" s="73"/>
    </row>
    <row r="381" spans="1:6">
      <c r="A381" s="34"/>
      <c r="C381" s="72"/>
      <c r="D381" s="34"/>
      <c r="E381" s="73"/>
      <c r="F381" s="73"/>
    </row>
    <row r="382" spans="1:6">
      <c r="A382" s="34"/>
      <c r="C382" s="72"/>
      <c r="D382" s="34"/>
      <c r="E382" s="73"/>
      <c r="F382" s="73"/>
    </row>
    <row r="383" spans="1:6">
      <c r="A383" s="34"/>
      <c r="C383" s="72"/>
      <c r="D383" s="34"/>
      <c r="E383" s="73"/>
      <c r="F383" s="73"/>
    </row>
    <row r="384" spans="1:6">
      <c r="A384" s="34"/>
      <c r="C384" s="72"/>
      <c r="D384" s="34"/>
      <c r="E384" s="73"/>
      <c r="F384" s="73"/>
    </row>
    <row r="385" spans="1:6">
      <c r="A385" s="34"/>
      <c r="C385" s="72"/>
      <c r="D385" s="34"/>
      <c r="E385" s="73"/>
      <c r="F385" s="73"/>
    </row>
    <row r="386" spans="1:6">
      <c r="A386" s="34"/>
      <c r="C386" s="72"/>
      <c r="D386" s="34"/>
      <c r="E386" s="73"/>
      <c r="F386" s="73"/>
    </row>
    <row r="387" spans="1:6">
      <c r="A387" s="34"/>
      <c r="C387" s="72"/>
      <c r="D387" s="34"/>
      <c r="E387" s="73"/>
      <c r="F387" s="73"/>
    </row>
    <row r="388" spans="1:6">
      <c r="A388" s="34"/>
      <c r="C388" s="72"/>
      <c r="D388" s="34"/>
      <c r="E388" s="73"/>
      <c r="F388" s="73"/>
    </row>
    <row r="389" spans="1:6">
      <c r="A389" s="34"/>
      <c r="C389" s="72"/>
      <c r="D389" s="34"/>
      <c r="E389" s="73"/>
      <c r="F389" s="73"/>
    </row>
    <row r="390" spans="1:6">
      <c r="A390" s="34"/>
      <c r="C390" s="72"/>
      <c r="D390" s="34"/>
      <c r="E390" s="73"/>
      <c r="F390" s="73"/>
    </row>
    <row r="391" spans="1:6">
      <c r="A391" s="34"/>
      <c r="C391" s="72"/>
      <c r="D391" s="34"/>
      <c r="E391" s="73"/>
      <c r="F391" s="73"/>
    </row>
    <row r="392" spans="1:6">
      <c r="A392" s="34"/>
      <c r="C392" s="72"/>
      <c r="D392" s="34"/>
      <c r="E392" s="73"/>
      <c r="F392" s="73"/>
    </row>
    <row r="393" spans="1:6">
      <c r="A393" s="34"/>
      <c r="C393" s="72"/>
      <c r="D393" s="34"/>
      <c r="E393" s="73"/>
      <c r="F393" s="73"/>
    </row>
    <row r="394" spans="1:6">
      <c r="A394" s="34"/>
      <c r="C394" s="72"/>
      <c r="D394" s="34"/>
      <c r="E394" s="73"/>
      <c r="F394" s="73"/>
    </row>
    <row r="395" spans="1:6">
      <c r="A395" s="34"/>
      <c r="C395" s="72"/>
      <c r="D395" s="34"/>
      <c r="E395" s="73"/>
      <c r="F395" s="73"/>
    </row>
    <row r="396" spans="1:6">
      <c r="A396" s="34"/>
      <c r="C396" s="72"/>
      <c r="D396" s="34"/>
      <c r="E396" s="73"/>
      <c r="F396" s="73"/>
    </row>
    <row r="397" spans="1:6">
      <c r="A397" s="34"/>
      <c r="C397" s="72"/>
      <c r="D397" s="34"/>
      <c r="E397" s="73"/>
      <c r="F397" s="73"/>
    </row>
    <row r="398" spans="1:6">
      <c r="A398" s="34"/>
      <c r="C398" s="72"/>
      <c r="D398" s="34"/>
      <c r="E398" s="73"/>
      <c r="F398" s="73"/>
    </row>
    <row r="399" spans="1:6">
      <c r="A399" s="34"/>
      <c r="C399" s="72"/>
      <c r="D399" s="34"/>
      <c r="E399" s="73"/>
      <c r="F399" s="73"/>
    </row>
    <row r="400" spans="1:6">
      <c r="A400" s="34"/>
      <c r="C400" s="72"/>
      <c r="D400" s="34"/>
      <c r="E400" s="73"/>
      <c r="F400" s="73"/>
    </row>
    <row r="401" spans="1:6">
      <c r="A401" s="34"/>
      <c r="C401" s="72"/>
      <c r="D401" s="34"/>
      <c r="E401" s="73"/>
      <c r="F401" s="73"/>
    </row>
    <row r="402" spans="1:6">
      <c r="A402" s="34"/>
      <c r="C402" s="72"/>
      <c r="D402" s="34"/>
      <c r="E402" s="73"/>
      <c r="F402" s="73"/>
    </row>
    <row r="403" spans="1:6">
      <c r="A403" s="34"/>
      <c r="C403" s="72"/>
      <c r="D403" s="34"/>
      <c r="E403" s="73"/>
      <c r="F403" s="73"/>
    </row>
    <row r="404" spans="1:6">
      <c r="A404" s="34"/>
      <c r="C404" s="72"/>
      <c r="D404" s="34"/>
      <c r="E404" s="73"/>
      <c r="F404" s="73"/>
    </row>
    <row r="405" spans="1:6">
      <c r="A405" s="34"/>
      <c r="C405" s="72"/>
      <c r="D405" s="34"/>
      <c r="E405" s="73"/>
      <c r="F405" s="73"/>
    </row>
    <row r="406" spans="1:6">
      <c r="A406" s="34"/>
      <c r="C406" s="72"/>
      <c r="D406" s="34"/>
      <c r="E406" s="73"/>
      <c r="F406" s="73"/>
    </row>
    <row r="407" spans="1:6">
      <c r="A407" s="34"/>
      <c r="C407" s="72"/>
      <c r="D407" s="34"/>
      <c r="E407" s="73"/>
      <c r="F407" s="73"/>
    </row>
    <row r="408" spans="1:6">
      <c r="A408" s="34"/>
      <c r="C408" s="72"/>
      <c r="D408" s="34"/>
      <c r="E408" s="73"/>
      <c r="F408" s="73"/>
    </row>
    <row r="409" spans="1:6">
      <c r="A409" s="34"/>
      <c r="C409" s="72"/>
      <c r="D409" s="34"/>
      <c r="E409" s="73"/>
      <c r="F409" s="73"/>
    </row>
    <row r="410" spans="1:6">
      <c r="A410" s="34"/>
      <c r="C410" s="72"/>
      <c r="D410" s="34"/>
      <c r="E410" s="73"/>
      <c r="F410" s="73"/>
    </row>
    <row r="411" spans="1:6">
      <c r="A411" s="34"/>
      <c r="C411" s="72"/>
      <c r="D411" s="34"/>
      <c r="E411" s="73"/>
      <c r="F411" s="73"/>
    </row>
    <row r="412" spans="1:6">
      <c r="A412" s="34"/>
      <c r="C412" s="72"/>
      <c r="D412" s="34"/>
      <c r="E412" s="73"/>
      <c r="F412" s="73"/>
    </row>
    <row r="413" spans="1:6">
      <c r="A413" s="34"/>
      <c r="C413" s="72"/>
      <c r="D413" s="34"/>
      <c r="E413" s="73"/>
      <c r="F413" s="73"/>
    </row>
    <row r="414" spans="1:6">
      <c r="A414" s="34"/>
      <c r="C414" s="72"/>
      <c r="D414" s="34"/>
      <c r="E414" s="73"/>
      <c r="F414" s="73"/>
    </row>
    <row r="415" spans="1:6">
      <c r="A415" s="34"/>
      <c r="C415" s="72"/>
      <c r="D415" s="34"/>
      <c r="E415" s="73"/>
      <c r="F415" s="73"/>
    </row>
    <row r="416" spans="1:6">
      <c r="A416" s="34"/>
      <c r="C416" s="72"/>
      <c r="D416" s="34"/>
      <c r="E416" s="73"/>
      <c r="F416" s="73"/>
    </row>
    <row r="417" spans="1:6">
      <c r="A417" s="34"/>
      <c r="C417" s="72"/>
      <c r="D417" s="34"/>
      <c r="E417" s="73"/>
      <c r="F417" s="73"/>
    </row>
    <row r="418" spans="1:6">
      <c r="A418" s="34"/>
      <c r="C418" s="72"/>
      <c r="D418" s="34"/>
      <c r="E418" s="73"/>
      <c r="F418" s="73"/>
    </row>
    <row r="419" spans="1:6">
      <c r="A419" s="34"/>
      <c r="C419" s="72"/>
      <c r="D419" s="34"/>
      <c r="E419" s="73"/>
      <c r="F419" s="73"/>
    </row>
    <row r="420" spans="1:6">
      <c r="A420" s="34"/>
      <c r="C420" s="72"/>
      <c r="D420" s="34"/>
      <c r="E420" s="73"/>
      <c r="F420" s="73"/>
    </row>
    <row r="421" spans="1:6">
      <c r="A421" s="34"/>
      <c r="C421" s="72"/>
      <c r="D421" s="34"/>
      <c r="E421" s="73"/>
      <c r="F421" s="73"/>
    </row>
    <row r="422" spans="1:6">
      <c r="A422" s="34"/>
      <c r="C422" s="72"/>
      <c r="D422" s="34"/>
      <c r="E422" s="73"/>
      <c r="F422" s="73"/>
    </row>
    <row r="423" spans="1:6">
      <c r="A423" s="34"/>
      <c r="C423" s="72"/>
      <c r="D423" s="34"/>
      <c r="E423" s="73"/>
      <c r="F423" s="73"/>
    </row>
    <row r="424" spans="1:6">
      <c r="A424" s="34"/>
      <c r="C424" s="72"/>
      <c r="D424" s="34"/>
      <c r="E424" s="73"/>
      <c r="F424" s="73"/>
    </row>
    <row r="425" spans="1:6">
      <c r="A425" s="34"/>
      <c r="C425" s="72"/>
      <c r="D425" s="34"/>
      <c r="E425" s="73"/>
      <c r="F425" s="73"/>
    </row>
    <row r="426" spans="1:6">
      <c r="A426" s="34"/>
      <c r="C426" s="72"/>
      <c r="D426" s="34"/>
      <c r="E426" s="73"/>
      <c r="F426" s="73"/>
    </row>
    <row r="427" spans="1:6">
      <c r="A427" s="34"/>
      <c r="C427" s="72"/>
      <c r="D427" s="34"/>
      <c r="E427" s="73"/>
      <c r="F427" s="73"/>
    </row>
    <row r="428" spans="1:6">
      <c r="A428" s="34"/>
      <c r="C428" s="72"/>
      <c r="D428" s="34"/>
      <c r="E428" s="73"/>
      <c r="F428" s="73"/>
    </row>
    <row r="429" spans="1:6">
      <c r="A429" s="34"/>
      <c r="C429" s="72"/>
      <c r="D429" s="34"/>
      <c r="E429" s="73"/>
      <c r="F429" s="73"/>
    </row>
    <row r="430" spans="1:6">
      <c r="A430" s="34"/>
      <c r="C430" s="72"/>
      <c r="D430" s="34"/>
      <c r="E430" s="73"/>
      <c r="F430" s="73"/>
    </row>
    <row r="431" spans="1:6">
      <c r="A431" s="34"/>
      <c r="C431" s="72"/>
      <c r="D431" s="34"/>
      <c r="E431" s="73"/>
      <c r="F431" s="73"/>
    </row>
    <row r="432" spans="1:6">
      <c r="A432" s="34"/>
      <c r="C432" s="72"/>
      <c r="D432" s="34"/>
      <c r="E432" s="73"/>
      <c r="F432" s="73"/>
    </row>
    <row r="433" spans="1:6">
      <c r="A433" s="34"/>
      <c r="C433" s="72"/>
      <c r="D433" s="34"/>
      <c r="E433" s="73"/>
      <c r="F433" s="73"/>
    </row>
    <row r="434" spans="1:6">
      <c r="A434" s="34"/>
      <c r="C434" s="72"/>
      <c r="D434" s="34"/>
      <c r="E434" s="73"/>
      <c r="F434" s="73"/>
    </row>
    <row r="435" spans="1:6">
      <c r="A435" s="34"/>
      <c r="C435" s="72"/>
      <c r="D435" s="34"/>
      <c r="E435" s="73"/>
      <c r="F435" s="73"/>
    </row>
    <row r="436" spans="1:6">
      <c r="A436" s="34"/>
      <c r="C436" s="72"/>
      <c r="D436" s="34"/>
      <c r="E436" s="73"/>
      <c r="F436" s="73"/>
    </row>
    <row r="437" spans="1:6">
      <c r="A437" s="34"/>
      <c r="C437" s="72"/>
      <c r="D437" s="34"/>
      <c r="E437" s="73"/>
      <c r="F437" s="73"/>
    </row>
    <row r="438" spans="1:6">
      <c r="A438" s="34"/>
      <c r="C438" s="72"/>
      <c r="D438" s="34"/>
      <c r="E438" s="73"/>
      <c r="F438" s="73"/>
    </row>
    <row r="439" spans="1:6">
      <c r="A439" s="34"/>
      <c r="C439" s="72"/>
      <c r="D439" s="34"/>
      <c r="E439" s="73"/>
      <c r="F439" s="73"/>
    </row>
    <row r="440" spans="1:6">
      <c r="A440" s="34"/>
      <c r="C440" s="72"/>
      <c r="D440" s="34"/>
      <c r="E440" s="73"/>
      <c r="F440" s="73"/>
    </row>
    <row r="441" spans="1:6">
      <c r="A441" s="34"/>
      <c r="C441" s="72"/>
      <c r="D441" s="34"/>
      <c r="E441" s="73"/>
      <c r="F441" s="73"/>
    </row>
    <row r="442" spans="1:6">
      <c r="A442" s="34"/>
      <c r="C442" s="72"/>
      <c r="D442" s="34"/>
      <c r="E442" s="73"/>
      <c r="F442" s="73"/>
    </row>
    <row r="443" spans="1:6">
      <c r="A443" s="34"/>
      <c r="C443" s="72"/>
      <c r="D443" s="34"/>
      <c r="E443" s="73"/>
      <c r="F443" s="73"/>
    </row>
    <row r="444" spans="1:6">
      <c r="A444" s="34"/>
      <c r="C444" s="72"/>
      <c r="D444" s="34"/>
      <c r="E444" s="73"/>
      <c r="F444" s="73"/>
    </row>
    <row r="445" spans="1:6">
      <c r="A445" s="34"/>
      <c r="C445" s="72"/>
      <c r="D445" s="34"/>
      <c r="E445" s="73"/>
      <c r="F445" s="73"/>
    </row>
    <row r="446" spans="1:6">
      <c r="A446" s="34"/>
      <c r="C446" s="72"/>
      <c r="D446" s="34"/>
      <c r="E446" s="73"/>
      <c r="F446" s="73"/>
    </row>
    <row r="447" spans="1:6">
      <c r="A447" s="34"/>
      <c r="C447" s="72"/>
      <c r="D447" s="34"/>
      <c r="E447" s="73"/>
      <c r="F447" s="73"/>
    </row>
    <row r="448" spans="1:6">
      <c r="A448" s="34"/>
      <c r="C448" s="72"/>
      <c r="D448" s="34"/>
      <c r="E448" s="73"/>
      <c r="F448" s="73"/>
    </row>
    <row r="449" spans="1:6">
      <c r="A449" s="34"/>
      <c r="C449" s="72"/>
      <c r="D449" s="34"/>
      <c r="E449" s="73"/>
      <c r="F449" s="73"/>
    </row>
    <row r="450" spans="1:6">
      <c r="A450" s="34"/>
      <c r="C450" s="72"/>
      <c r="D450" s="34"/>
      <c r="E450" s="73"/>
      <c r="F450" s="73"/>
    </row>
    <row r="451" spans="1:6">
      <c r="A451" s="34"/>
      <c r="C451" s="72"/>
      <c r="D451" s="34"/>
      <c r="E451" s="73"/>
      <c r="F451" s="73"/>
    </row>
    <row r="452" spans="1:6">
      <c r="A452" s="34"/>
      <c r="C452" s="72"/>
      <c r="D452" s="34"/>
      <c r="E452" s="73"/>
      <c r="F452" s="73"/>
    </row>
    <row r="453" spans="1:6">
      <c r="A453" s="34"/>
      <c r="C453" s="72"/>
      <c r="D453" s="34"/>
      <c r="E453" s="73"/>
      <c r="F453" s="73"/>
    </row>
    <row r="454" spans="1:6">
      <c r="A454" s="34"/>
      <c r="C454" s="72"/>
      <c r="D454" s="34"/>
      <c r="E454" s="73"/>
      <c r="F454" s="73"/>
    </row>
    <row r="455" spans="1:6">
      <c r="A455" s="34"/>
      <c r="C455" s="72"/>
      <c r="D455" s="34"/>
      <c r="E455" s="73"/>
      <c r="F455" s="73"/>
    </row>
    <row r="456" spans="1:6">
      <c r="A456" s="34"/>
      <c r="C456" s="72"/>
      <c r="D456" s="34"/>
      <c r="E456" s="73"/>
      <c r="F456" s="73"/>
    </row>
    <row r="457" spans="1:6">
      <c r="A457" s="34"/>
      <c r="C457" s="72"/>
      <c r="D457" s="34"/>
      <c r="E457" s="73"/>
      <c r="F457" s="73"/>
    </row>
    <row r="458" spans="1:6">
      <c r="A458" s="34"/>
      <c r="C458" s="72"/>
      <c r="D458" s="34"/>
      <c r="E458" s="73"/>
      <c r="F458" s="73"/>
    </row>
    <row r="459" spans="1:6">
      <c r="A459" s="34"/>
      <c r="C459" s="72"/>
      <c r="D459" s="34"/>
      <c r="E459" s="73"/>
      <c r="F459" s="73"/>
    </row>
    <row r="460" spans="1:6">
      <c r="A460" s="34"/>
      <c r="C460" s="72"/>
      <c r="D460" s="34"/>
      <c r="E460" s="73"/>
      <c r="F460" s="73"/>
    </row>
    <row r="461" spans="1:6">
      <c r="A461" s="34"/>
      <c r="C461" s="72"/>
      <c r="D461" s="34"/>
      <c r="E461" s="73"/>
      <c r="F461" s="73"/>
    </row>
    <row r="462" spans="1:6">
      <c r="A462" s="34"/>
      <c r="C462" s="72"/>
      <c r="D462" s="34"/>
      <c r="E462" s="73"/>
      <c r="F462" s="73"/>
    </row>
    <row r="463" spans="1:6">
      <c r="A463" s="34"/>
      <c r="C463" s="72"/>
      <c r="D463" s="34"/>
      <c r="E463" s="73"/>
      <c r="F463" s="73"/>
    </row>
    <row r="464" spans="1:6">
      <c r="A464" s="34"/>
      <c r="C464" s="72"/>
      <c r="D464" s="34"/>
      <c r="E464" s="73"/>
      <c r="F464" s="73"/>
    </row>
    <row r="465" spans="1:6">
      <c r="A465" s="34"/>
      <c r="C465" s="72"/>
      <c r="D465" s="34"/>
      <c r="E465" s="73"/>
      <c r="F465" s="73"/>
    </row>
    <row r="466" spans="1:6">
      <c r="A466" s="34"/>
      <c r="C466" s="72"/>
      <c r="D466" s="34"/>
      <c r="E466" s="73"/>
      <c r="F466" s="73"/>
    </row>
    <row r="467" spans="1:6">
      <c r="A467" s="34"/>
      <c r="C467" s="72"/>
      <c r="D467" s="34"/>
      <c r="E467" s="73"/>
      <c r="F467" s="73"/>
    </row>
    <row r="468" spans="1:6">
      <c r="A468" s="34"/>
      <c r="C468" s="72"/>
      <c r="D468" s="34"/>
      <c r="E468" s="73"/>
      <c r="F468" s="73"/>
    </row>
    <row r="469" spans="1:6">
      <c r="A469" s="34"/>
      <c r="C469" s="72"/>
      <c r="D469" s="34"/>
      <c r="E469" s="73"/>
      <c r="F469" s="73"/>
    </row>
    <row r="470" spans="1:6">
      <c r="A470" s="34"/>
      <c r="C470" s="72"/>
      <c r="D470" s="34"/>
      <c r="E470" s="73"/>
      <c r="F470" s="73"/>
    </row>
    <row r="471" spans="1:6">
      <c r="A471" s="34"/>
      <c r="C471" s="72"/>
      <c r="D471" s="34"/>
      <c r="E471" s="73"/>
      <c r="F471" s="73"/>
    </row>
    <row r="472" spans="1:6">
      <c r="A472" s="34"/>
      <c r="C472" s="72"/>
      <c r="D472" s="34"/>
      <c r="E472" s="73"/>
      <c r="F472" s="73"/>
    </row>
    <row r="473" spans="1:6">
      <c r="A473" s="34"/>
      <c r="C473" s="72"/>
      <c r="D473" s="34"/>
      <c r="E473" s="73"/>
      <c r="F473" s="73"/>
    </row>
    <row r="474" spans="1:6">
      <c r="A474" s="34"/>
      <c r="C474" s="72"/>
      <c r="D474" s="34"/>
      <c r="E474" s="73"/>
      <c r="F474" s="73"/>
    </row>
    <row r="475" spans="1:6">
      <c r="A475" s="34"/>
      <c r="C475" s="72"/>
      <c r="D475" s="34"/>
      <c r="E475" s="73"/>
      <c r="F475" s="73"/>
    </row>
    <row r="476" spans="1:6">
      <c r="A476" s="34"/>
      <c r="C476" s="72"/>
      <c r="D476" s="34"/>
      <c r="E476" s="73"/>
      <c r="F476" s="73"/>
    </row>
    <row r="477" spans="1:6">
      <c r="A477" s="34"/>
      <c r="C477" s="72"/>
      <c r="D477" s="34"/>
      <c r="E477" s="73"/>
      <c r="F477" s="73"/>
    </row>
    <row r="478" spans="1:6">
      <c r="A478" s="34"/>
      <c r="C478" s="72"/>
      <c r="D478" s="34"/>
      <c r="E478" s="73"/>
      <c r="F478" s="73"/>
    </row>
    <row r="479" spans="1:6">
      <c r="A479" s="34"/>
      <c r="C479" s="72"/>
      <c r="D479" s="34"/>
      <c r="E479" s="73"/>
      <c r="F479" s="73"/>
    </row>
    <row r="480" spans="1:6">
      <c r="A480" s="34"/>
      <c r="C480" s="72"/>
      <c r="D480" s="34"/>
      <c r="E480" s="73"/>
      <c r="F480" s="73"/>
    </row>
    <row r="481" spans="1:6">
      <c r="A481" s="34"/>
      <c r="C481" s="72"/>
      <c r="D481" s="34"/>
      <c r="E481" s="73"/>
      <c r="F481" s="73"/>
    </row>
    <row r="482" spans="1:6">
      <c r="A482" s="34"/>
      <c r="C482" s="72"/>
      <c r="D482" s="34"/>
      <c r="E482" s="73"/>
      <c r="F482" s="73"/>
    </row>
    <row r="483" spans="1:6">
      <c r="A483" s="34"/>
      <c r="C483" s="72"/>
      <c r="D483" s="34"/>
      <c r="E483" s="73"/>
      <c r="F483" s="73"/>
    </row>
    <row r="484" spans="1:6">
      <c r="A484" s="34"/>
      <c r="C484" s="72"/>
      <c r="D484" s="34"/>
      <c r="E484" s="73"/>
      <c r="F484" s="73"/>
    </row>
    <row r="485" spans="1:6">
      <c r="A485" s="34"/>
      <c r="C485" s="72"/>
      <c r="D485" s="34"/>
      <c r="E485" s="73"/>
      <c r="F485" s="73"/>
    </row>
    <row r="486" spans="1:6">
      <c r="A486" s="34"/>
      <c r="C486" s="72"/>
      <c r="D486" s="34"/>
      <c r="E486" s="73"/>
      <c r="F486" s="73"/>
    </row>
    <row r="487" spans="1:6">
      <c r="A487" s="34"/>
      <c r="C487" s="72"/>
      <c r="D487" s="34"/>
      <c r="E487" s="73"/>
      <c r="F487" s="73"/>
    </row>
    <row r="488" spans="1:6">
      <c r="A488" s="34"/>
      <c r="C488" s="72"/>
      <c r="D488" s="34"/>
      <c r="E488" s="73"/>
      <c r="F488" s="73"/>
    </row>
    <row r="489" spans="1:6">
      <c r="A489" s="34"/>
      <c r="C489" s="72"/>
      <c r="D489" s="34"/>
      <c r="E489" s="73"/>
      <c r="F489" s="73"/>
    </row>
    <row r="490" spans="1:6">
      <c r="A490" s="34"/>
      <c r="C490" s="72"/>
      <c r="D490" s="34"/>
      <c r="E490" s="73"/>
      <c r="F490" s="73"/>
    </row>
    <row r="491" spans="1:6">
      <c r="A491" s="34"/>
      <c r="C491" s="72"/>
      <c r="D491" s="34"/>
      <c r="E491" s="73"/>
      <c r="F491" s="73"/>
    </row>
    <row r="492" spans="1:6">
      <c r="A492" s="34"/>
      <c r="C492" s="72"/>
      <c r="D492" s="34"/>
      <c r="E492" s="73"/>
      <c r="F492" s="73"/>
    </row>
    <row r="493" spans="1:6">
      <c r="A493" s="34"/>
      <c r="C493" s="72"/>
      <c r="D493" s="34"/>
      <c r="E493" s="73"/>
      <c r="F493" s="73"/>
    </row>
    <row r="494" spans="1:6">
      <c r="A494" s="34"/>
      <c r="C494" s="72"/>
      <c r="D494" s="34"/>
      <c r="E494" s="73"/>
      <c r="F494" s="73"/>
    </row>
    <row r="495" spans="1:6">
      <c r="A495" s="34"/>
      <c r="C495" s="72"/>
      <c r="D495" s="34"/>
      <c r="E495" s="73"/>
      <c r="F495" s="73"/>
    </row>
    <row r="496" spans="1:6">
      <c r="A496" s="34"/>
      <c r="C496" s="72"/>
      <c r="D496" s="34"/>
      <c r="E496" s="73"/>
      <c r="F496" s="73"/>
    </row>
    <row r="497" spans="1:6">
      <c r="A497" s="34"/>
      <c r="C497" s="72"/>
      <c r="D497" s="34"/>
      <c r="E497" s="73"/>
      <c r="F497" s="73"/>
    </row>
    <row r="498" spans="1:6">
      <c r="A498" s="34"/>
      <c r="C498" s="72"/>
      <c r="D498" s="34"/>
      <c r="E498" s="73"/>
      <c r="F498" s="73"/>
    </row>
    <row r="499" spans="1:6">
      <c r="A499" s="34"/>
      <c r="C499" s="72"/>
      <c r="D499" s="34"/>
      <c r="E499" s="73"/>
      <c r="F499" s="73"/>
    </row>
    <row r="500" spans="1:6">
      <c r="A500" s="34"/>
      <c r="C500" s="72"/>
      <c r="D500" s="34"/>
      <c r="E500" s="73"/>
      <c r="F500" s="73"/>
    </row>
    <row r="501" spans="1:6">
      <c r="A501" s="34"/>
      <c r="C501" s="72"/>
      <c r="D501" s="34"/>
      <c r="E501" s="73"/>
      <c r="F501" s="73"/>
    </row>
    <row r="502" spans="1:6">
      <c r="A502" s="34"/>
      <c r="C502" s="72"/>
      <c r="D502" s="34"/>
      <c r="E502" s="73"/>
      <c r="F502" s="73"/>
    </row>
    <row r="503" spans="1:6">
      <c r="A503" s="34"/>
      <c r="C503" s="72"/>
      <c r="D503" s="34"/>
      <c r="E503" s="73"/>
      <c r="F503" s="73"/>
    </row>
    <row r="504" spans="1:6">
      <c r="A504" s="34"/>
      <c r="C504" s="72"/>
      <c r="D504" s="34"/>
      <c r="E504" s="73"/>
      <c r="F504" s="73"/>
    </row>
    <row r="505" spans="1:6">
      <c r="A505" s="34"/>
      <c r="C505" s="72"/>
      <c r="D505" s="34"/>
      <c r="E505" s="73"/>
      <c r="F505" s="73"/>
    </row>
    <row r="506" spans="1:6">
      <c r="A506" s="34"/>
      <c r="C506" s="72"/>
      <c r="D506" s="34"/>
      <c r="E506" s="73"/>
      <c r="F506" s="73"/>
    </row>
    <row r="507" spans="1:6">
      <c r="A507" s="34"/>
      <c r="C507" s="72"/>
      <c r="D507" s="34"/>
      <c r="E507" s="73"/>
      <c r="F507" s="73"/>
    </row>
    <row r="508" spans="1:6">
      <c r="A508" s="34"/>
      <c r="C508" s="72"/>
      <c r="D508" s="34"/>
      <c r="E508" s="73"/>
      <c r="F508" s="73"/>
    </row>
    <row r="509" spans="1:6">
      <c r="A509" s="34"/>
      <c r="C509" s="72"/>
      <c r="D509" s="34"/>
      <c r="E509" s="73"/>
      <c r="F509" s="73"/>
    </row>
    <row r="510" spans="1:6">
      <c r="A510" s="34"/>
      <c r="C510" s="72"/>
      <c r="D510" s="34"/>
      <c r="E510" s="73"/>
      <c r="F510" s="73"/>
    </row>
    <row r="511" spans="1:6">
      <c r="A511" s="34"/>
      <c r="C511" s="72"/>
      <c r="D511" s="34"/>
      <c r="E511" s="73"/>
      <c r="F511" s="73"/>
    </row>
    <row r="512" spans="1:6">
      <c r="A512" s="34"/>
      <c r="C512" s="72"/>
      <c r="D512" s="34"/>
      <c r="E512" s="73"/>
      <c r="F512" s="73"/>
    </row>
    <row r="513" spans="1:6">
      <c r="A513" s="34"/>
      <c r="C513" s="72"/>
      <c r="D513" s="34"/>
      <c r="E513" s="73"/>
      <c r="F513" s="73"/>
    </row>
    <row r="514" spans="1:6">
      <c r="A514" s="34"/>
      <c r="C514" s="72"/>
      <c r="D514" s="34"/>
      <c r="E514" s="73"/>
      <c r="F514" s="73"/>
    </row>
    <row r="515" spans="1:6">
      <c r="A515" s="34"/>
      <c r="C515" s="72"/>
      <c r="D515" s="34"/>
      <c r="E515" s="73"/>
      <c r="F515" s="73"/>
    </row>
    <row r="516" spans="1:6">
      <c r="A516" s="34"/>
      <c r="C516" s="72"/>
      <c r="D516" s="34"/>
      <c r="E516" s="73"/>
      <c r="F516" s="73"/>
    </row>
    <row r="517" spans="1:6">
      <c r="A517" s="34"/>
      <c r="C517" s="72"/>
      <c r="D517" s="34"/>
      <c r="E517" s="73"/>
      <c r="F517" s="73"/>
    </row>
    <row r="518" spans="1:6">
      <c r="A518" s="34"/>
      <c r="C518" s="72"/>
      <c r="D518" s="34"/>
      <c r="E518" s="73"/>
      <c r="F518" s="73"/>
    </row>
    <row r="519" spans="1:6">
      <c r="A519" s="34"/>
      <c r="C519" s="72"/>
      <c r="D519" s="34"/>
      <c r="E519" s="73"/>
      <c r="F519" s="73"/>
    </row>
    <row r="520" spans="1:6">
      <c r="A520" s="34"/>
      <c r="C520" s="72"/>
      <c r="D520" s="34"/>
      <c r="E520" s="73"/>
      <c r="F520" s="73"/>
    </row>
    <row r="521" spans="1:6">
      <c r="A521" s="34"/>
      <c r="C521" s="72"/>
      <c r="D521" s="34"/>
      <c r="E521" s="73"/>
      <c r="F521" s="73"/>
    </row>
    <row r="522" spans="1:6">
      <c r="A522" s="34"/>
      <c r="C522" s="72"/>
      <c r="D522" s="34"/>
      <c r="E522" s="73"/>
      <c r="F522" s="73"/>
    </row>
    <row r="523" spans="1:6">
      <c r="A523" s="34"/>
      <c r="C523" s="72"/>
      <c r="D523" s="34"/>
      <c r="E523" s="73"/>
      <c r="F523" s="73"/>
    </row>
    <row r="524" spans="1:6">
      <c r="A524" s="34"/>
      <c r="C524" s="72"/>
      <c r="D524" s="34"/>
      <c r="E524" s="73"/>
      <c r="F524" s="73"/>
    </row>
    <row r="525" spans="1:6">
      <c r="A525" s="34"/>
      <c r="C525" s="72"/>
      <c r="D525" s="34"/>
      <c r="E525" s="73"/>
      <c r="F525" s="73"/>
    </row>
    <row r="526" spans="1:6">
      <c r="A526" s="34"/>
      <c r="C526" s="72"/>
      <c r="D526" s="34"/>
      <c r="E526" s="73"/>
      <c r="F526" s="73"/>
    </row>
    <row r="527" spans="1:6">
      <c r="A527" s="34"/>
      <c r="C527" s="72"/>
      <c r="D527" s="34"/>
      <c r="E527" s="73"/>
      <c r="F527" s="73"/>
    </row>
    <row r="528" spans="1:6">
      <c r="A528" s="34"/>
      <c r="C528" s="72"/>
      <c r="D528" s="34"/>
      <c r="E528" s="73"/>
      <c r="F528" s="73"/>
    </row>
    <row r="529" spans="1:6">
      <c r="A529" s="34"/>
      <c r="C529" s="72"/>
      <c r="D529" s="34"/>
      <c r="E529" s="73"/>
      <c r="F529" s="73"/>
    </row>
    <row r="530" spans="1:6">
      <c r="A530" s="34"/>
      <c r="C530" s="72"/>
      <c r="D530" s="34"/>
      <c r="E530" s="73"/>
      <c r="F530" s="73"/>
    </row>
    <row r="531" spans="1:6">
      <c r="A531" s="34"/>
      <c r="C531" s="72"/>
      <c r="D531" s="34"/>
      <c r="E531" s="73"/>
      <c r="F531" s="73"/>
    </row>
    <row r="532" spans="1:6">
      <c r="A532" s="34"/>
      <c r="C532" s="72"/>
      <c r="D532" s="34"/>
      <c r="E532" s="73"/>
      <c r="F532" s="73"/>
    </row>
    <row r="533" spans="1:6">
      <c r="A533" s="34"/>
      <c r="C533" s="72"/>
      <c r="D533" s="34"/>
      <c r="E533" s="73"/>
      <c r="F533" s="73"/>
    </row>
    <row r="534" spans="1:6">
      <c r="A534" s="34"/>
      <c r="C534" s="72"/>
      <c r="D534" s="34"/>
      <c r="E534" s="73"/>
      <c r="F534" s="73"/>
    </row>
    <row r="535" spans="1:6">
      <c r="A535" s="34"/>
      <c r="C535" s="72"/>
      <c r="D535" s="34"/>
      <c r="E535" s="73"/>
      <c r="F535" s="73"/>
    </row>
    <row r="536" spans="1:6">
      <c r="A536" s="34"/>
      <c r="C536" s="72"/>
      <c r="D536" s="34"/>
      <c r="E536" s="73"/>
      <c r="F536" s="73"/>
    </row>
    <row r="537" spans="1:6">
      <c r="A537" s="34"/>
      <c r="C537" s="72"/>
      <c r="D537" s="34"/>
      <c r="E537" s="73"/>
      <c r="F537" s="73"/>
    </row>
    <row r="538" spans="1:6">
      <c r="A538" s="34"/>
      <c r="C538" s="72"/>
      <c r="D538" s="34"/>
      <c r="E538" s="73"/>
      <c r="F538" s="73"/>
    </row>
    <row r="539" spans="1:6">
      <c r="A539" s="34"/>
      <c r="C539" s="72"/>
      <c r="D539" s="34"/>
      <c r="E539" s="73"/>
      <c r="F539" s="73"/>
    </row>
    <row r="540" spans="1:6">
      <c r="A540" s="34"/>
      <c r="C540" s="72"/>
      <c r="D540" s="34"/>
      <c r="E540" s="73"/>
      <c r="F540" s="73"/>
    </row>
    <row r="541" spans="1:6">
      <c r="A541" s="34"/>
      <c r="C541" s="72"/>
      <c r="D541" s="34"/>
      <c r="E541" s="73"/>
      <c r="F541" s="73"/>
    </row>
    <row r="542" spans="1:6">
      <c r="A542" s="34"/>
      <c r="C542" s="72"/>
      <c r="D542" s="34"/>
      <c r="E542" s="73"/>
      <c r="F542" s="73"/>
    </row>
    <row r="543" spans="1:6">
      <c r="A543" s="34"/>
      <c r="C543" s="72"/>
      <c r="D543" s="34"/>
      <c r="E543" s="73"/>
      <c r="F543" s="73"/>
    </row>
    <row r="544" spans="1:6">
      <c r="A544" s="34"/>
      <c r="C544" s="72"/>
      <c r="D544" s="34"/>
      <c r="E544" s="73"/>
      <c r="F544" s="73"/>
    </row>
    <row r="545" spans="1:6">
      <c r="A545" s="34"/>
      <c r="C545" s="72"/>
      <c r="D545" s="34"/>
      <c r="E545" s="73"/>
      <c r="F545" s="73"/>
    </row>
    <row r="546" spans="1:6">
      <c r="A546" s="34"/>
      <c r="C546" s="72"/>
      <c r="D546" s="34"/>
      <c r="E546" s="73"/>
      <c r="F546" s="73"/>
    </row>
    <row r="547" spans="1:6">
      <c r="A547" s="34"/>
      <c r="C547" s="72"/>
      <c r="D547" s="34"/>
      <c r="E547" s="73"/>
      <c r="F547" s="73"/>
    </row>
    <row r="548" spans="1:6">
      <c r="A548" s="34"/>
      <c r="C548" s="72"/>
      <c r="D548" s="34"/>
      <c r="E548" s="73"/>
      <c r="F548" s="73"/>
    </row>
    <row r="549" spans="1:6">
      <c r="A549" s="34"/>
      <c r="C549" s="72"/>
      <c r="D549" s="34"/>
      <c r="E549" s="73"/>
      <c r="F549" s="73"/>
    </row>
    <row r="550" spans="1:6">
      <c r="A550" s="34"/>
      <c r="C550" s="72"/>
      <c r="D550" s="34"/>
      <c r="E550" s="73"/>
      <c r="F550" s="73"/>
    </row>
    <row r="551" spans="1:6">
      <c r="A551" s="34"/>
      <c r="C551" s="72"/>
      <c r="D551" s="34"/>
      <c r="E551" s="73"/>
      <c r="F551" s="73"/>
    </row>
    <row r="552" spans="1:6">
      <c r="A552" s="34"/>
      <c r="C552" s="72"/>
      <c r="D552" s="34"/>
      <c r="E552" s="73"/>
      <c r="F552" s="73"/>
    </row>
    <row r="553" spans="1:6">
      <c r="A553" s="34"/>
      <c r="C553" s="72"/>
      <c r="D553" s="34"/>
      <c r="E553" s="73"/>
      <c r="F553" s="73"/>
    </row>
    <row r="554" spans="1:6">
      <c r="A554" s="34"/>
      <c r="C554" s="72"/>
      <c r="D554" s="34"/>
      <c r="E554" s="73"/>
      <c r="F554" s="73"/>
    </row>
    <row r="555" spans="1:6">
      <c r="A555" s="34"/>
      <c r="C555" s="72"/>
      <c r="D555" s="34"/>
      <c r="E555" s="73"/>
      <c r="F555" s="73"/>
    </row>
    <row r="556" spans="1:6">
      <c r="A556" s="34"/>
      <c r="C556" s="72"/>
      <c r="D556" s="34"/>
      <c r="E556" s="73"/>
      <c r="F556" s="73"/>
    </row>
    <row r="557" spans="1:6">
      <c r="A557" s="34"/>
      <c r="C557" s="72"/>
      <c r="D557" s="34"/>
      <c r="E557" s="73"/>
      <c r="F557" s="73"/>
    </row>
    <row r="558" spans="1:6">
      <c r="A558" s="34"/>
      <c r="C558" s="72"/>
      <c r="D558" s="34"/>
      <c r="E558" s="73"/>
      <c r="F558" s="73"/>
    </row>
    <row r="559" spans="1:6">
      <c r="A559" s="34"/>
      <c r="C559" s="72"/>
      <c r="D559" s="34"/>
      <c r="E559" s="73"/>
      <c r="F559" s="73"/>
    </row>
    <row r="560" spans="1:6">
      <c r="A560" s="34"/>
      <c r="C560" s="72"/>
      <c r="D560" s="34"/>
      <c r="E560" s="73"/>
      <c r="F560" s="73"/>
    </row>
    <row r="561" spans="1:6">
      <c r="A561" s="34"/>
      <c r="C561" s="72"/>
      <c r="D561" s="34"/>
      <c r="E561" s="73"/>
      <c r="F561" s="73"/>
    </row>
    <row r="562" spans="1:6">
      <c r="A562" s="34"/>
      <c r="C562" s="72"/>
      <c r="D562" s="34"/>
      <c r="E562" s="73"/>
      <c r="F562" s="73"/>
    </row>
    <row r="563" spans="1:6">
      <c r="A563" s="34"/>
      <c r="C563" s="72"/>
      <c r="D563" s="34"/>
      <c r="E563" s="73"/>
      <c r="F563" s="73"/>
    </row>
    <row r="564" spans="1:6">
      <c r="A564" s="34"/>
      <c r="C564" s="72"/>
      <c r="D564" s="34"/>
      <c r="E564" s="73"/>
      <c r="F564" s="73"/>
    </row>
    <row r="565" spans="1:6">
      <c r="A565" s="34"/>
      <c r="C565" s="72"/>
      <c r="D565" s="34"/>
      <c r="E565" s="73"/>
      <c r="F565" s="73"/>
    </row>
    <row r="566" spans="1:6">
      <c r="A566" s="34"/>
      <c r="C566" s="72"/>
      <c r="D566" s="34"/>
      <c r="E566" s="73"/>
      <c r="F566" s="73"/>
    </row>
    <row r="567" spans="1:6">
      <c r="A567" s="34"/>
      <c r="C567" s="72"/>
      <c r="D567" s="34"/>
      <c r="E567" s="73"/>
      <c r="F567" s="73"/>
    </row>
    <row r="568" spans="1:6">
      <c r="A568" s="34"/>
      <c r="C568" s="72"/>
      <c r="D568" s="34"/>
      <c r="E568" s="73"/>
      <c r="F568" s="73"/>
    </row>
    <row r="569" spans="1:6">
      <c r="A569" s="34"/>
      <c r="C569" s="72"/>
      <c r="D569" s="34"/>
      <c r="E569" s="73"/>
      <c r="F569" s="73"/>
    </row>
    <row r="570" spans="1:6">
      <c r="A570" s="34"/>
      <c r="C570" s="72"/>
      <c r="D570" s="34"/>
      <c r="E570" s="73"/>
      <c r="F570" s="73"/>
    </row>
    <row r="571" spans="1:6">
      <c r="A571" s="34"/>
      <c r="C571" s="72"/>
      <c r="D571" s="34"/>
      <c r="E571" s="73"/>
      <c r="F571" s="73"/>
    </row>
    <row r="572" spans="1:6">
      <c r="A572" s="34"/>
      <c r="C572" s="72"/>
      <c r="D572" s="34"/>
      <c r="E572" s="73"/>
      <c r="F572" s="73"/>
    </row>
    <row r="573" spans="1:6">
      <c r="A573" s="34"/>
      <c r="C573" s="72"/>
      <c r="D573" s="34"/>
      <c r="E573" s="73"/>
      <c r="F573" s="73"/>
    </row>
    <row r="574" spans="1:6">
      <c r="A574" s="34"/>
      <c r="C574" s="72"/>
      <c r="D574" s="34"/>
      <c r="E574" s="73"/>
      <c r="F574" s="73"/>
    </row>
    <row r="575" spans="1:6">
      <c r="A575" s="34"/>
      <c r="C575" s="72"/>
      <c r="D575" s="34"/>
      <c r="E575" s="73"/>
      <c r="F575" s="73"/>
    </row>
    <row r="576" spans="1:6">
      <c r="A576" s="34"/>
      <c r="C576" s="72"/>
      <c r="D576" s="34"/>
      <c r="E576" s="73"/>
      <c r="F576" s="73"/>
    </row>
    <row r="577" spans="1:6">
      <c r="A577" s="34"/>
      <c r="C577" s="72"/>
      <c r="D577" s="34"/>
      <c r="E577" s="73"/>
      <c r="F577" s="73"/>
    </row>
    <row r="578" spans="1:6">
      <c r="A578" s="34"/>
      <c r="C578" s="72"/>
      <c r="D578" s="34"/>
      <c r="E578" s="73"/>
      <c r="F578" s="73"/>
    </row>
    <row r="579" spans="1:6">
      <c r="A579" s="34"/>
      <c r="C579" s="72"/>
      <c r="D579" s="34"/>
      <c r="E579" s="73"/>
      <c r="F579" s="73"/>
    </row>
    <row r="580" spans="1:6">
      <c r="A580" s="34"/>
      <c r="C580" s="72"/>
      <c r="D580" s="34"/>
      <c r="E580" s="73"/>
      <c r="F580" s="73"/>
    </row>
    <row r="581" spans="1:6">
      <c r="A581" s="34"/>
      <c r="C581" s="72"/>
      <c r="D581" s="34"/>
      <c r="E581" s="73"/>
      <c r="F581" s="73"/>
    </row>
    <row r="582" spans="1:6">
      <c r="A582" s="34"/>
      <c r="C582" s="72"/>
      <c r="D582" s="34"/>
      <c r="E582" s="73"/>
      <c r="F582" s="73"/>
    </row>
    <row r="583" spans="1:6">
      <c r="A583" s="34"/>
      <c r="C583" s="72"/>
      <c r="D583" s="34"/>
      <c r="E583" s="73"/>
      <c r="F583" s="73"/>
    </row>
    <row r="584" spans="1:6">
      <c r="A584" s="34"/>
      <c r="C584" s="72"/>
      <c r="D584" s="34"/>
      <c r="E584" s="73"/>
      <c r="F584" s="73"/>
    </row>
    <row r="585" spans="1:6">
      <c r="A585" s="34"/>
      <c r="C585" s="72"/>
      <c r="D585" s="34"/>
      <c r="E585" s="73"/>
      <c r="F585" s="73"/>
    </row>
    <row r="586" spans="1:6">
      <c r="A586" s="34"/>
      <c r="C586" s="72"/>
      <c r="D586" s="34"/>
      <c r="E586" s="73"/>
      <c r="F586" s="73"/>
    </row>
    <row r="587" spans="1:6">
      <c r="A587" s="34"/>
      <c r="C587" s="72"/>
      <c r="D587" s="34"/>
      <c r="E587" s="73"/>
      <c r="F587" s="73"/>
    </row>
    <row r="588" spans="1:6">
      <c r="A588" s="34"/>
      <c r="C588" s="72"/>
      <c r="D588" s="34"/>
      <c r="E588" s="73"/>
      <c r="F588" s="73"/>
    </row>
    <row r="589" spans="1:6">
      <c r="A589" s="34"/>
      <c r="C589" s="72"/>
      <c r="D589" s="34"/>
      <c r="E589" s="73"/>
      <c r="F589" s="73"/>
    </row>
    <row r="590" spans="1:6">
      <c r="A590" s="34"/>
      <c r="C590" s="72"/>
      <c r="D590" s="34"/>
      <c r="E590" s="73"/>
      <c r="F590" s="73"/>
    </row>
    <row r="591" spans="1:6">
      <c r="A591" s="34"/>
      <c r="C591" s="72"/>
      <c r="D591" s="34"/>
      <c r="E591" s="73"/>
      <c r="F591" s="73"/>
    </row>
    <row r="592" spans="1:6">
      <c r="A592" s="34"/>
      <c r="C592" s="72"/>
      <c r="D592" s="34"/>
      <c r="E592" s="73"/>
      <c r="F592" s="73"/>
    </row>
    <row r="593" spans="1:6">
      <c r="A593" s="34"/>
      <c r="C593" s="72"/>
      <c r="D593" s="34"/>
      <c r="E593" s="73"/>
      <c r="F593" s="73"/>
    </row>
    <row r="594" spans="1:6">
      <c r="A594" s="34"/>
      <c r="C594" s="72"/>
      <c r="D594" s="34"/>
      <c r="E594" s="73"/>
      <c r="F594" s="73"/>
    </row>
    <row r="595" spans="1:6">
      <c r="A595" s="34"/>
      <c r="C595" s="72"/>
      <c r="D595" s="34"/>
      <c r="E595" s="73"/>
      <c r="F595" s="73"/>
    </row>
    <row r="596" spans="1:6">
      <c r="A596" s="34"/>
      <c r="C596" s="72"/>
      <c r="D596" s="34"/>
      <c r="E596" s="73"/>
      <c r="F596" s="73"/>
    </row>
    <row r="597" spans="1:6">
      <c r="A597" s="34"/>
      <c r="C597" s="72"/>
      <c r="D597" s="34"/>
      <c r="E597" s="73"/>
      <c r="F597" s="73"/>
    </row>
    <row r="598" spans="1:6">
      <c r="A598" s="34"/>
      <c r="C598" s="72"/>
      <c r="D598" s="34"/>
      <c r="E598" s="73"/>
      <c r="F598" s="73"/>
    </row>
    <row r="599" spans="1:6">
      <c r="A599" s="34"/>
      <c r="C599" s="72"/>
      <c r="D599" s="34"/>
      <c r="E599" s="73"/>
      <c r="F599" s="73"/>
    </row>
    <row r="600" spans="1:6">
      <c r="A600" s="34"/>
      <c r="C600" s="72"/>
      <c r="D600" s="34"/>
      <c r="E600" s="73"/>
      <c r="F600" s="73"/>
    </row>
    <row r="601" spans="1:6">
      <c r="A601" s="34"/>
      <c r="C601" s="72"/>
      <c r="D601" s="34"/>
      <c r="E601" s="73"/>
      <c r="F601" s="73"/>
    </row>
    <row r="602" spans="1:6">
      <c r="A602" s="34"/>
      <c r="C602" s="72"/>
      <c r="D602" s="34"/>
      <c r="E602" s="73"/>
      <c r="F602" s="73"/>
    </row>
    <row r="603" spans="1:6">
      <c r="A603" s="34"/>
      <c r="C603" s="72"/>
      <c r="D603" s="34"/>
      <c r="E603" s="73"/>
      <c r="F603" s="73"/>
    </row>
    <row r="604" spans="1:6">
      <c r="A604" s="34"/>
      <c r="C604" s="72"/>
      <c r="D604" s="34"/>
      <c r="E604" s="73"/>
      <c r="F604" s="73"/>
    </row>
    <row r="605" spans="1:6">
      <c r="A605" s="34"/>
      <c r="C605" s="72"/>
      <c r="D605" s="34"/>
      <c r="E605" s="73"/>
      <c r="F605" s="73"/>
    </row>
    <row r="606" spans="1:6">
      <c r="A606" s="34"/>
      <c r="C606" s="72"/>
      <c r="D606" s="34"/>
      <c r="E606" s="73"/>
      <c r="F606" s="73"/>
    </row>
    <row r="607" spans="1:6">
      <c r="A607" s="34"/>
      <c r="C607" s="72"/>
      <c r="D607" s="34"/>
      <c r="E607" s="73"/>
      <c r="F607" s="73"/>
    </row>
    <row r="608" spans="1:6">
      <c r="A608" s="34"/>
      <c r="C608" s="72"/>
      <c r="D608" s="34"/>
      <c r="E608" s="73"/>
      <c r="F608" s="73"/>
    </row>
    <row r="609" spans="1:6">
      <c r="A609" s="34"/>
      <c r="C609" s="72"/>
      <c r="D609" s="34"/>
      <c r="E609" s="73"/>
      <c r="F609" s="73"/>
    </row>
    <row r="610" spans="1:6">
      <c r="A610" s="34"/>
      <c r="C610" s="72"/>
      <c r="D610" s="34"/>
      <c r="E610" s="73"/>
      <c r="F610" s="73"/>
    </row>
    <row r="611" spans="1:6">
      <c r="A611" s="34"/>
      <c r="C611" s="72"/>
      <c r="D611" s="34"/>
      <c r="E611" s="73"/>
      <c r="F611" s="73"/>
    </row>
    <row r="612" spans="1:6">
      <c r="A612" s="34"/>
      <c r="C612" s="72"/>
      <c r="D612" s="34"/>
      <c r="E612" s="73"/>
      <c r="F612" s="73"/>
    </row>
    <row r="613" spans="1:6">
      <c r="A613" s="34"/>
      <c r="C613" s="72"/>
      <c r="D613" s="34"/>
      <c r="E613" s="73"/>
      <c r="F613" s="73"/>
    </row>
    <row r="614" spans="1:6">
      <c r="A614" s="34"/>
      <c r="C614" s="72"/>
      <c r="D614" s="34"/>
      <c r="E614" s="73"/>
      <c r="F614" s="73"/>
    </row>
    <row r="615" spans="1:6">
      <c r="A615" s="34"/>
      <c r="C615" s="72"/>
      <c r="D615" s="34"/>
      <c r="E615" s="73"/>
      <c r="F615" s="73"/>
    </row>
    <row r="616" spans="1:6">
      <c r="A616" s="34"/>
      <c r="C616" s="72"/>
      <c r="D616" s="34"/>
      <c r="E616" s="73"/>
      <c r="F616" s="73"/>
    </row>
    <row r="617" spans="1:6">
      <c r="A617" s="34"/>
      <c r="C617" s="72"/>
      <c r="D617" s="34"/>
      <c r="E617" s="73"/>
      <c r="F617" s="73"/>
    </row>
    <row r="618" spans="1:6">
      <c r="A618" s="34"/>
      <c r="C618" s="72"/>
      <c r="D618" s="34"/>
      <c r="E618" s="73"/>
      <c r="F618" s="73"/>
    </row>
    <row r="619" spans="1:6">
      <c r="A619" s="34"/>
      <c r="C619" s="72"/>
      <c r="D619" s="34"/>
      <c r="E619" s="73"/>
      <c r="F619" s="73"/>
    </row>
    <row r="620" spans="1:6">
      <c r="A620" s="34"/>
      <c r="C620" s="72"/>
      <c r="D620" s="34"/>
      <c r="E620" s="73"/>
      <c r="F620" s="73"/>
    </row>
    <row r="621" spans="1:6">
      <c r="A621" s="34"/>
      <c r="C621" s="72"/>
      <c r="D621" s="34"/>
      <c r="E621" s="73"/>
      <c r="F621" s="73"/>
    </row>
    <row r="622" spans="1:6">
      <c r="A622" s="34"/>
      <c r="C622" s="72"/>
      <c r="D622" s="34"/>
      <c r="E622" s="73"/>
      <c r="F622" s="73"/>
    </row>
    <row r="623" spans="1:6">
      <c r="A623" s="34"/>
      <c r="C623" s="72"/>
      <c r="D623" s="34"/>
      <c r="E623" s="73"/>
      <c r="F623" s="73"/>
    </row>
    <row r="624" spans="1:6">
      <c r="A624" s="34"/>
      <c r="C624" s="72"/>
      <c r="D624" s="34"/>
      <c r="E624" s="73"/>
      <c r="F624" s="73"/>
    </row>
    <row r="625" spans="1:6">
      <c r="A625" s="34"/>
      <c r="C625" s="72"/>
      <c r="D625" s="34"/>
      <c r="E625" s="73"/>
      <c r="F625" s="73"/>
    </row>
    <row r="626" spans="1:6">
      <c r="A626" s="34"/>
      <c r="C626" s="72"/>
      <c r="D626" s="34"/>
      <c r="E626" s="73"/>
      <c r="F626" s="73"/>
    </row>
    <row r="627" spans="1:6">
      <c r="A627" s="34"/>
      <c r="C627" s="72"/>
      <c r="D627" s="34"/>
      <c r="E627" s="73"/>
      <c r="F627" s="73"/>
    </row>
    <row r="628" spans="1:6">
      <c r="A628" s="34"/>
      <c r="C628" s="72"/>
      <c r="D628" s="34"/>
      <c r="E628" s="73"/>
      <c r="F628" s="73"/>
    </row>
    <row r="629" spans="1:6">
      <c r="A629" s="34"/>
      <c r="C629" s="72"/>
      <c r="D629" s="34"/>
      <c r="E629" s="73"/>
      <c r="F629" s="73"/>
    </row>
    <row r="630" spans="1:6">
      <c r="A630" s="34"/>
      <c r="C630" s="72"/>
      <c r="D630" s="34"/>
      <c r="E630" s="73"/>
      <c r="F630" s="73"/>
    </row>
    <row r="631" spans="1:6">
      <c r="A631" s="34"/>
      <c r="C631" s="72"/>
      <c r="D631" s="34"/>
      <c r="E631" s="73"/>
      <c r="F631" s="73"/>
    </row>
    <row r="632" spans="1:6">
      <c r="A632" s="34"/>
      <c r="C632" s="72"/>
      <c r="D632" s="34"/>
      <c r="E632" s="73"/>
      <c r="F632" s="73"/>
    </row>
    <row r="633" spans="1:6">
      <c r="A633" s="34"/>
      <c r="C633" s="72"/>
      <c r="D633" s="34"/>
      <c r="E633" s="73"/>
      <c r="F633" s="73"/>
    </row>
    <row r="634" spans="1:6">
      <c r="A634" s="34"/>
      <c r="C634" s="72"/>
      <c r="D634" s="34"/>
      <c r="E634" s="73"/>
      <c r="F634" s="73"/>
    </row>
    <row r="635" spans="1:6">
      <c r="A635" s="34"/>
      <c r="C635" s="72"/>
      <c r="D635" s="34"/>
      <c r="E635" s="73"/>
      <c r="F635" s="73"/>
    </row>
    <row r="636" spans="1:6">
      <c r="A636" s="34"/>
      <c r="C636" s="72"/>
      <c r="D636" s="34"/>
      <c r="E636" s="73"/>
      <c r="F636" s="73"/>
    </row>
    <row r="637" spans="1:6">
      <c r="A637" s="34"/>
      <c r="C637" s="72"/>
      <c r="D637" s="34"/>
      <c r="E637" s="73"/>
      <c r="F637" s="73"/>
    </row>
    <row r="638" spans="1:6">
      <c r="A638" s="34"/>
      <c r="C638" s="72"/>
      <c r="D638" s="34"/>
      <c r="E638" s="73"/>
      <c r="F638" s="73"/>
    </row>
    <row r="639" spans="1:6">
      <c r="A639" s="34"/>
      <c r="C639" s="72"/>
      <c r="D639" s="34"/>
      <c r="E639" s="73"/>
      <c r="F639" s="73"/>
    </row>
    <row r="640" spans="1:6">
      <c r="A640" s="34"/>
      <c r="C640" s="72"/>
      <c r="D640" s="34"/>
      <c r="E640" s="73"/>
      <c r="F640" s="73"/>
    </row>
    <row r="641" spans="1:6">
      <c r="A641" s="34"/>
      <c r="C641" s="72"/>
      <c r="D641" s="34"/>
      <c r="E641" s="73"/>
      <c r="F641" s="73"/>
    </row>
    <row r="642" spans="1:6">
      <c r="A642" s="34"/>
      <c r="C642" s="72"/>
      <c r="D642" s="34"/>
      <c r="E642" s="73"/>
      <c r="F642" s="73"/>
    </row>
    <row r="643" spans="1:6">
      <c r="A643" s="34"/>
      <c r="C643" s="72"/>
      <c r="D643" s="34"/>
      <c r="E643" s="73"/>
      <c r="F643" s="73"/>
    </row>
    <row r="644" spans="1:6">
      <c r="A644" s="34"/>
      <c r="C644" s="72"/>
      <c r="D644" s="34"/>
      <c r="E644" s="73"/>
      <c r="F644" s="73"/>
    </row>
    <row r="645" spans="1:6">
      <c r="A645" s="34"/>
      <c r="C645" s="72"/>
      <c r="D645" s="34"/>
      <c r="E645" s="73"/>
      <c r="F645" s="73"/>
    </row>
    <row r="646" spans="1:6">
      <c r="A646" s="34"/>
      <c r="C646" s="72"/>
      <c r="D646" s="34"/>
      <c r="E646" s="73"/>
      <c r="F646" s="73"/>
    </row>
    <row r="647" spans="1:6">
      <c r="A647" s="34"/>
      <c r="C647" s="72"/>
      <c r="D647" s="34"/>
      <c r="E647" s="73"/>
      <c r="F647" s="73"/>
    </row>
    <row r="648" spans="1:6">
      <c r="A648" s="34"/>
      <c r="C648" s="72"/>
      <c r="D648" s="34"/>
      <c r="E648" s="73"/>
      <c r="F648" s="73"/>
    </row>
    <row r="649" spans="1:6">
      <c r="A649" s="34"/>
      <c r="C649" s="72"/>
      <c r="D649" s="34"/>
      <c r="E649" s="73"/>
      <c r="F649" s="73"/>
    </row>
    <row r="650" spans="1:6">
      <c r="A650" s="34"/>
      <c r="C650" s="72"/>
      <c r="D650" s="34"/>
      <c r="E650" s="73"/>
      <c r="F650" s="73"/>
    </row>
    <row r="651" spans="1:6">
      <c r="A651" s="34"/>
      <c r="C651" s="72"/>
      <c r="D651" s="34"/>
      <c r="E651" s="73"/>
      <c r="F651" s="73"/>
    </row>
    <row r="652" spans="1:6">
      <c r="A652" s="34"/>
      <c r="C652" s="72"/>
      <c r="D652" s="34"/>
      <c r="E652" s="73"/>
      <c r="F652" s="73"/>
    </row>
    <row r="653" spans="1:6">
      <c r="A653" s="34"/>
      <c r="C653" s="72"/>
      <c r="D653" s="34"/>
      <c r="E653" s="73"/>
      <c r="F653" s="73"/>
    </row>
    <row r="654" spans="1:6">
      <c r="A654" s="34"/>
      <c r="C654" s="72"/>
      <c r="D654" s="34"/>
      <c r="E654" s="73"/>
      <c r="F654" s="73"/>
    </row>
    <row r="655" spans="1:6">
      <c r="A655" s="34"/>
      <c r="C655" s="72"/>
      <c r="D655" s="34"/>
      <c r="E655" s="73"/>
      <c r="F655" s="73"/>
    </row>
    <row r="656" spans="1:6">
      <c r="A656" s="34"/>
      <c r="C656" s="72"/>
      <c r="D656" s="34"/>
      <c r="E656" s="73"/>
      <c r="F656" s="73"/>
    </row>
    <row r="657" spans="1:6">
      <c r="A657" s="34"/>
      <c r="C657" s="72"/>
      <c r="D657" s="34"/>
      <c r="E657" s="73"/>
      <c r="F657" s="73"/>
    </row>
    <row r="658" spans="1:6">
      <c r="A658" s="34"/>
      <c r="C658" s="72"/>
      <c r="D658" s="34"/>
      <c r="E658" s="73"/>
      <c r="F658" s="73"/>
    </row>
    <row r="659" spans="1:6">
      <c r="A659" s="34"/>
      <c r="C659" s="72"/>
      <c r="D659" s="34"/>
      <c r="E659" s="73"/>
      <c r="F659" s="73"/>
    </row>
    <row r="660" spans="1:6">
      <c r="A660" s="34"/>
      <c r="C660" s="72"/>
      <c r="D660" s="34"/>
      <c r="E660" s="73"/>
      <c r="F660" s="73"/>
    </row>
    <row r="661" spans="1:6">
      <c r="A661" s="34"/>
      <c r="C661" s="72"/>
      <c r="D661" s="34"/>
      <c r="E661" s="73"/>
      <c r="F661" s="73"/>
    </row>
    <row r="662" spans="1:6">
      <c r="A662" s="34"/>
      <c r="C662" s="72"/>
      <c r="D662" s="34"/>
      <c r="E662" s="73"/>
      <c r="F662" s="73"/>
    </row>
    <row r="663" spans="1:6">
      <c r="A663" s="34"/>
      <c r="C663" s="72"/>
      <c r="D663" s="34"/>
      <c r="E663" s="73"/>
      <c r="F663" s="73"/>
    </row>
    <row r="664" spans="1:6">
      <c r="A664" s="34"/>
      <c r="C664" s="72"/>
      <c r="D664" s="34"/>
      <c r="E664" s="73"/>
      <c r="F664" s="73"/>
    </row>
    <row r="665" spans="1:6">
      <c r="A665" s="34"/>
      <c r="C665" s="72"/>
      <c r="D665" s="34"/>
      <c r="E665" s="73"/>
      <c r="F665" s="73"/>
    </row>
    <row r="666" spans="1:6">
      <c r="A666" s="34"/>
      <c r="C666" s="72"/>
      <c r="D666" s="34"/>
      <c r="E666" s="73"/>
      <c r="F666" s="73"/>
    </row>
    <row r="667" spans="1:6">
      <c r="A667" s="34"/>
      <c r="C667" s="72"/>
      <c r="D667" s="34"/>
      <c r="E667" s="73"/>
      <c r="F667" s="73"/>
    </row>
    <row r="668" spans="1:6">
      <c r="A668" s="34"/>
      <c r="C668" s="72"/>
      <c r="D668" s="34"/>
      <c r="E668" s="73"/>
      <c r="F668" s="73"/>
    </row>
    <row r="669" spans="1:6">
      <c r="A669" s="34"/>
      <c r="C669" s="72"/>
      <c r="D669" s="34"/>
      <c r="E669" s="73"/>
      <c r="F669" s="73"/>
    </row>
    <row r="670" spans="1:6">
      <c r="A670" s="34"/>
      <c r="C670" s="72"/>
      <c r="D670" s="34"/>
      <c r="E670" s="73"/>
      <c r="F670" s="73"/>
    </row>
    <row r="671" spans="1:6">
      <c r="A671" s="34"/>
      <c r="C671" s="72"/>
      <c r="D671" s="34"/>
      <c r="E671" s="73"/>
      <c r="F671" s="73"/>
    </row>
    <row r="672" spans="1:6">
      <c r="A672" s="34"/>
      <c r="C672" s="72"/>
      <c r="D672" s="34"/>
      <c r="E672" s="73"/>
      <c r="F672" s="73"/>
    </row>
    <row r="673" spans="1:6">
      <c r="A673" s="34"/>
      <c r="C673" s="72"/>
      <c r="D673" s="34"/>
      <c r="E673" s="73"/>
      <c r="F673" s="73"/>
    </row>
    <row r="674" spans="1:6">
      <c r="A674" s="34"/>
      <c r="C674" s="72"/>
      <c r="D674" s="34"/>
      <c r="E674" s="73"/>
      <c r="F674" s="73"/>
    </row>
    <row r="675" spans="1:6">
      <c r="A675" s="34"/>
      <c r="C675" s="72"/>
      <c r="D675" s="34"/>
      <c r="E675" s="73"/>
      <c r="F675" s="73"/>
    </row>
    <row r="676" spans="1:6">
      <c r="A676" s="34"/>
      <c r="C676" s="72"/>
      <c r="D676" s="34"/>
      <c r="E676" s="73"/>
      <c r="F676" s="73"/>
    </row>
    <row r="677" spans="1:6">
      <c r="A677" s="34"/>
      <c r="C677" s="72"/>
      <c r="D677" s="34"/>
      <c r="E677" s="73"/>
      <c r="F677" s="73"/>
    </row>
    <row r="678" spans="1:6">
      <c r="A678" s="34"/>
      <c r="C678" s="72"/>
      <c r="D678" s="34"/>
      <c r="E678" s="73"/>
      <c r="F678" s="73"/>
    </row>
    <row r="679" spans="1:6">
      <c r="A679" s="34"/>
      <c r="C679" s="72"/>
      <c r="D679" s="34"/>
      <c r="E679" s="73"/>
      <c r="F679" s="73"/>
    </row>
    <row r="680" spans="1:6">
      <c r="A680" s="34"/>
      <c r="C680" s="72"/>
      <c r="D680" s="34"/>
      <c r="E680" s="73"/>
      <c r="F680" s="73"/>
    </row>
    <row r="681" spans="1:6">
      <c r="A681" s="34"/>
      <c r="C681" s="72"/>
      <c r="D681" s="34"/>
      <c r="E681" s="73"/>
      <c r="F681" s="73"/>
    </row>
    <row r="682" spans="1:6">
      <c r="A682" s="34"/>
      <c r="C682" s="72"/>
      <c r="D682" s="34"/>
      <c r="E682" s="73"/>
      <c r="F682" s="73"/>
    </row>
    <row r="683" spans="1:6">
      <c r="A683" s="34"/>
      <c r="C683" s="72"/>
      <c r="D683" s="34"/>
      <c r="E683" s="73"/>
      <c r="F683" s="73"/>
    </row>
    <row r="684" spans="1:6">
      <c r="A684" s="34"/>
      <c r="C684" s="72"/>
      <c r="D684" s="34"/>
      <c r="E684" s="73"/>
      <c r="F684" s="73"/>
    </row>
    <row r="685" spans="1:6">
      <c r="A685" s="34"/>
      <c r="C685" s="72"/>
      <c r="D685" s="34"/>
      <c r="E685" s="73"/>
      <c r="F685" s="73"/>
    </row>
    <row r="686" spans="1:6">
      <c r="A686" s="34"/>
      <c r="C686" s="72"/>
      <c r="D686" s="34"/>
      <c r="E686" s="73"/>
      <c r="F686" s="73"/>
    </row>
    <row r="687" spans="1:6">
      <c r="A687" s="34"/>
      <c r="C687" s="72"/>
      <c r="D687" s="34"/>
      <c r="E687" s="73"/>
      <c r="F687" s="73"/>
    </row>
    <row r="688" spans="1:6">
      <c r="A688" s="34"/>
      <c r="C688" s="72"/>
      <c r="D688" s="34"/>
      <c r="E688" s="73"/>
      <c r="F688" s="73"/>
    </row>
    <row r="689" spans="1:6">
      <c r="A689" s="34"/>
      <c r="C689" s="72"/>
      <c r="D689" s="34"/>
      <c r="E689" s="73"/>
      <c r="F689" s="73"/>
    </row>
    <row r="690" spans="1:6">
      <c r="A690" s="34"/>
      <c r="C690" s="72"/>
      <c r="D690" s="34"/>
      <c r="E690" s="73"/>
      <c r="F690" s="73"/>
    </row>
    <row r="691" spans="1:6">
      <c r="A691" s="34"/>
      <c r="C691" s="72"/>
      <c r="D691" s="34"/>
      <c r="E691" s="73"/>
      <c r="F691" s="73"/>
    </row>
    <row r="692" spans="1:6">
      <c r="A692" s="34"/>
      <c r="C692" s="72"/>
      <c r="D692" s="34"/>
      <c r="E692" s="73"/>
      <c r="F692" s="73"/>
    </row>
    <row r="693" spans="1:6">
      <c r="A693" s="34"/>
      <c r="C693" s="72"/>
      <c r="D693" s="34"/>
      <c r="E693" s="73"/>
      <c r="F693" s="73"/>
    </row>
    <row r="694" spans="1:6">
      <c r="A694" s="34"/>
      <c r="C694" s="72"/>
      <c r="D694" s="34"/>
      <c r="E694" s="73"/>
      <c r="F694" s="73"/>
    </row>
    <row r="695" spans="1:6">
      <c r="A695" s="34"/>
      <c r="C695" s="72"/>
      <c r="D695" s="34"/>
      <c r="E695" s="73"/>
      <c r="F695" s="73"/>
    </row>
    <row r="696" spans="1:6">
      <c r="A696" s="34"/>
      <c r="C696" s="72"/>
      <c r="D696" s="34"/>
      <c r="E696" s="73"/>
      <c r="F696" s="73"/>
    </row>
    <row r="697" spans="1:6">
      <c r="A697" s="34"/>
      <c r="C697" s="72"/>
      <c r="D697" s="34"/>
      <c r="E697" s="73"/>
      <c r="F697" s="73"/>
    </row>
    <row r="698" spans="1:6">
      <c r="A698" s="34"/>
      <c r="C698" s="72"/>
      <c r="D698" s="34"/>
      <c r="E698" s="73"/>
      <c r="F698" s="73"/>
    </row>
    <row r="699" spans="1:6">
      <c r="A699" s="34"/>
      <c r="C699" s="72"/>
      <c r="D699" s="34"/>
      <c r="E699" s="73"/>
      <c r="F699" s="73"/>
    </row>
    <row r="700" spans="1:6">
      <c r="A700" s="34"/>
      <c r="C700" s="72"/>
      <c r="D700" s="34"/>
      <c r="E700" s="73"/>
      <c r="F700" s="73"/>
    </row>
    <row r="701" spans="1:6">
      <c r="A701" s="34"/>
      <c r="C701" s="72"/>
      <c r="D701" s="34"/>
      <c r="E701" s="73"/>
      <c r="F701" s="73"/>
    </row>
    <row r="702" spans="1:6">
      <c r="A702" s="34"/>
      <c r="C702" s="72"/>
      <c r="D702" s="34"/>
      <c r="E702" s="73"/>
      <c r="F702" s="73"/>
    </row>
    <row r="703" spans="1:6">
      <c r="A703" s="34"/>
      <c r="C703" s="72"/>
      <c r="D703" s="34"/>
      <c r="E703" s="73"/>
      <c r="F703" s="73"/>
    </row>
    <row r="704" spans="1:6">
      <c r="A704" s="34"/>
      <c r="C704" s="72"/>
      <c r="D704" s="34"/>
      <c r="E704" s="73"/>
      <c r="F704" s="73"/>
    </row>
    <row r="705" spans="1:6">
      <c r="A705" s="34"/>
      <c r="C705" s="72"/>
      <c r="D705" s="34"/>
      <c r="E705" s="73"/>
      <c r="F705" s="73"/>
    </row>
    <row r="706" spans="1:6">
      <c r="A706" s="34"/>
      <c r="C706" s="72"/>
      <c r="D706" s="34"/>
      <c r="E706" s="73"/>
      <c r="F706" s="73"/>
    </row>
    <row r="707" spans="1:6">
      <c r="A707" s="34"/>
      <c r="C707" s="72"/>
      <c r="D707" s="34"/>
      <c r="E707" s="73"/>
      <c r="F707" s="73"/>
    </row>
    <row r="708" spans="1:6">
      <c r="A708" s="34"/>
      <c r="C708" s="72"/>
      <c r="D708" s="34"/>
      <c r="E708" s="73"/>
      <c r="F708" s="73"/>
    </row>
    <row r="709" spans="1:6">
      <c r="A709" s="34"/>
      <c r="C709" s="72"/>
      <c r="D709" s="34"/>
      <c r="E709" s="73"/>
      <c r="F709" s="73"/>
    </row>
    <row r="710" spans="1:6">
      <c r="A710" s="34"/>
      <c r="C710" s="72"/>
      <c r="D710" s="34"/>
      <c r="E710" s="73"/>
      <c r="F710" s="73"/>
    </row>
    <row r="711" spans="1:6">
      <c r="A711" s="34"/>
      <c r="C711" s="72"/>
      <c r="D711" s="34"/>
      <c r="E711" s="73"/>
      <c r="F711" s="73"/>
    </row>
    <row r="712" spans="1:6">
      <c r="A712" s="34"/>
      <c r="C712" s="72"/>
      <c r="D712" s="34"/>
      <c r="E712" s="73"/>
      <c r="F712" s="73"/>
    </row>
    <row r="713" spans="1:6">
      <c r="A713" s="34"/>
      <c r="C713" s="72"/>
      <c r="D713" s="34"/>
      <c r="E713" s="73"/>
      <c r="F713" s="73"/>
    </row>
    <row r="714" spans="1:6">
      <c r="A714" s="34"/>
      <c r="C714" s="72"/>
      <c r="D714" s="34"/>
      <c r="E714" s="73"/>
      <c r="F714" s="73"/>
    </row>
    <row r="715" spans="1:6">
      <c r="A715" s="34"/>
      <c r="C715" s="72"/>
      <c r="D715" s="34"/>
      <c r="E715" s="73"/>
      <c r="F715" s="73"/>
    </row>
    <row r="716" spans="1:6">
      <c r="A716" s="34"/>
      <c r="C716" s="72"/>
      <c r="D716" s="34"/>
      <c r="E716" s="73"/>
      <c r="F716" s="73"/>
    </row>
    <row r="717" spans="1:6">
      <c r="A717" s="34"/>
      <c r="C717" s="72"/>
      <c r="D717" s="34"/>
      <c r="E717" s="73"/>
      <c r="F717" s="73"/>
    </row>
    <row r="718" spans="1:6">
      <c r="A718" s="34"/>
      <c r="C718" s="72"/>
      <c r="D718" s="34"/>
      <c r="E718" s="73"/>
      <c r="F718" s="73"/>
    </row>
    <row r="719" spans="1:6">
      <c r="A719" s="34"/>
      <c r="C719" s="72"/>
      <c r="D719" s="34"/>
      <c r="E719" s="73"/>
      <c r="F719" s="73"/>
    </row>
    <row r="720" spans="1:6">
      <c r="A720" s="34"/>
      <c r="C720" s="72"/>
      <c r="D720" s="34"/>
      <c r="E720" s="73"/>
      <c r="F720" s="73"/>
    </row>
    <row r="721" spans="1:6">
      <c r="A721" s="34"/>
      <c r="C721" s="72"/>
      <c r="D721" s="34"/>
      <c r="E721" s="73"/>
      <c r="F721" s="73"/>
    </row>
    <row r="722" spans="1:6">
      <c r="A722" s="34"/>
      <c r="C722" s="72"/>
      <c r="D722" s="34"/>
      <c r="E722" s="73"/>
      <c r="F722" s="73"/>
    </row>
    <row r="723" spans="1:6">
      <c r="A723" s="34"/>
      <c r="C723" s="72"/>
      <c r="D723" s="34"/>
      <c r="E723" s="73"/>
      <c r="F723" s="73"/>
    </row>
    <row r="724" spans="1:6">
      <c r="A724" s="34"/>
      <c r="C724" s="72"/>
      <c r="D724" s="34"/>
      <c r="E724" s="73"/>
      <c r="F724" s="73"/>
    </row>
    <row r="725" spans="1:6">
      <c r="A725" s="34"/>
      <c r="C725" s="72"/>
      <c r="D725" s="34"/>
      <c r="E725" s="73"/>
      <c r="F725" s="73"/>
    </row>
    <row r="726" spans="1:6">
      <c r="A726" s="34"/>
      <c r="C726" s="72"/>
      <c r="D726" s="34"/>
      <c r="E726" s="73"/>
      <c r="F726" s="73"/>
    </row>
    <row r="727" spans="1:6">
      <c r="A727" s="34"/>
      <c r="C727" s="72"/>
      <c r="D727" s="34"/>
      <c r="E727" s="73"/>
      <c r="F727" s="73"/>
    </row>
    <row r="728" spans="1:6">
      <c r="A728" s="34"/>
      <c r="C728" s="72"/>
      <c r="D728" s="34"/>
      <c r="E728" s="73"/>
      <c r="F728" s="73"/>
    </row>
    <row r="729" spans="1:6">
      <c r="A729" s="34"/>
      <c r="C729" s="72"/>
      <c r="D729" s="34"/>
      <c r="E729" s="73"/>
      <c r="F729" s="73"/>
    </row>
    <row r="730" spans="1:6">
      <c r="A730" s="34"/>
      <c r="C730" s="72"/>
      <c r="D730" s="34"/>
      <c r="E730" s="73"/>
      <c r="F730" s="73"/>
    </row>
    <row r="731" spans="1:6">
      <c r="A731" s="34"/>
      <c r="C731" s="72"/>
      <c r="D731" s="34"/>
      <c r="E731" s="73"/>
      <c r="F731" s="73"/>
    </row>
    <row r="732" spans="1:6">
      <c r="A732" s="34"/>
      <c r="C732" s="72"/>
      <c r="D732" s="34"/>
      <c r="E732" s="73"/>
      <c r="F732" s="73"/>
    </row>
    <row r="733" spans="1:6">
      <c r="A733" s="34"/>
      <c r="C733" s="72"/>
      <c r="D733" s="34"/>
      <c r="E733" s="73"/>
      <c r="F733" s="73"/>
    </row>
    <row r="734" spans="1:6">
      <c r="A734" s="34"/>
      <c r="C734" s="72"/>
      <c r="D734" s="34"/>
      <c r="E734" s="73"/>
      <c r="F734" s="73"/>
    </row>
    <row r="735" spans="1:6">
      <c r="A735" s="34"/>
      <c r="C735" s="72"/>
      <c r="D735" s="34"/>
      <c r="E735" s="73"/>
      <c r="F735" s="73"/>
    </row>
    <row r="736" spans="1:6">
      <c r="A736" s="34"/>
      <c r="C736" s="72"/>
      <c r="D736" s="34"/>
      <c r="E736" s="73"/>
      <c r="F736" s="73"/>
    </row>
    <row r="737" spans="1:6">
      <c r="A737" s="34"/>
      <c r="C737" s="72"/>
      <c r="D737" s="34"/>
      <c r="E737" s="73"/>
      <c r="F737" s="73"/>
    </row>
    <row r="738" spans="1:6">
      <c r="A738" s="34"/>
      <c r="C738" s="72"/>
      <c r="D738" s="34"/>
      <c r="E738" s="73"/>
      <c r="F738" s="73"/>
    </row>
    <row r="739" spans="1:6">
      <c r="A739" s="34"/>
      <c r="C739" s="72"/>
      <c r="D739" s="34"/>
      <c r="E739" s="73"/>
      <c r="F739" s="73"/>
    </row>
    <row r="740" spans="1:6">
      <c r="A740" s="34"/>
      <c r="C740" s="72"/>
      <c r="D740" s="34"/>
      <c r="E740" s="73"/>
      <c r="F740" s="73"/>
    </row>
    <row r="741" spans="1:6">
      <c r="A741" s="34"/>
      <c r="C741" s="72"/>
      <c r="D741" s="34"/>
      <c r="E741" s="73"/>
      <c r="F741" s="73"/>
    </row>
    <row r="742" spans="1:6">
      <c r="A742" s="34"/>
      <c r="C742" s="72"/>
      <c r="D742" s="34"/>
      <c r="E742" s="73"/>
      <c r="F742" s="73"/>
    </row>
    <row r="743" spans="1:6">
      <c r="A743" s="34"/>
      <c r="C743" s="72"/>
      <c r="D743" s="34"/>
      <c r="E743" s="73"/>
      <c r="F743" s="73"/>
    </row>
    <row r="744" spans="1:6">
      <c r="A744" s="34"/>
      <c r="C744" s="72"/>
      <c r="D744" s="34"/>
      <c r="E744" s="73"/>
      <c r="F744" s="73"/>
    </row>
    <row r="745" spans="1:6">
      <c r="A745" s="34"/>
      <c r="C745" s="72"/>
      <c r="D745" s="34"/>
      <c r="E745" s="73"/>
      <c r="F745" s="73"/>
    </row>
    <row r="746" spans="1:6">
      <c r="A746" s="34"/>
      <c r="C746" s="72"/>
      <c r="D746" s="34"/>
      <c r="E746" s="73"/>
      <c r="F746" s="73"/>
    </row>
    <row r="747" spans="1:6">
      <c r="A747" s="34"/>
      <c r="C747" s="72"/>
      <c r="D747" s="34"/>
      <c r="E747" s="73"/>
      <c r="F747" s="73"/>
    </row>
    <row r="748" spans="1:6">
      <c r="A748" s="34"/>
      <c r="C748" s="72"/>
      <c r="D748" s="34"/>
      <c r="E748" s="73"/>
      <c r="F748" s="73"/>
    </row>
    <row r="749" spans="1:6">
      <c r="A749" s="34"/>
      <c r="C749" s="72"/>
      <c r="D749" s="34"/>
      <c r="E749" s="73"/>
      <c r="F749" s="73"/>
    </row>
    <row r="750" spans="1:6">
      <c r="A750" s="34"/>
      <c r="C750" s="72"/>
      <c r="D750" s="34"/>
      <c r="E750" s="73"/>
      <c r="F750" s="73"/>
    </row>
    <row r="751" spans="1:6">
      <c r="A751" s="34"/>
      <c r="C751" s="72"/>
      <c r="D751" s="34"/>
      <c r="E751" s="73"/>
      <c r="F751" s="73"/>
    </row>
    <row r="752" spans="1:6">
      <c r="A752" s="34"/>
      <c r="C752" s="72"/>
      <c r="D752" s="34"/>
      <c r="E752" s="73"/>
      <c r="F752" s="73"/>
    </row>
    <row r="753" spans="1:6">
      <c r="A753" s="34"/>
      <c r="C753" s="72"/>
      <c r="D753" s="34"/>
      <c r="E753" s="73"/>
      <c r="F753" s="73"/>
    </row>
    <row r="754" spans="1:6">
      <c r="A754" s="34"/>
      <c r="C754" s="72"/>
      <c r="D754" s="34"/>
      <c r="E754" s="73"/>
      <c r="F754" s="73"/>
    </row>
    <row r="755" spans="1:6">
      <c r="A755" s="34"/>
      <c r="C755" s="72"/>
      <c r="D755" s="34"/>
      <c r="E755" s="73"/>
      <c r="F755" s="73"/>
    </row>
    <row r="756" spans="1:6">
      <c r="A756" s="34"/>
      <c r="C756" s="72"/>
      <c r="D756" s="34"/>
      <c r="E756" s="73"/>
      <c r="F756" s="73"/>
    </row>
    <row r="757" spans="1:6">
      <c r="A757" s="34"/>
      <c r="C757" s="72"/>
      <c r="D757" s="34"/>
      <c r="E757" s="73"/>
      <c r="F757" s="73"/>
    </row>
    <row r="758" spans="1:6">
      <c r="A758" s="34"/>
      <c r="C758" s="72"/>
      <c r="D758" s="34"/>
      <c r="E758" s="73"/>
      <c r="F758" s="73"/>
    </row>
    <row r="759" spans="1:6">
      <c r="A759" s="34"/>
      <c r="C759" s="72"/>
      <c r="D759" s="34"/>
      <c r="E759" s="73"/>
      <c r="F759" s="73"/>
    </row>
    <row r="760" spans="1:6">
      <c r="A760" s="34"/>
      <c r="C760" s="72"/>
      <c r="D760" s="34"/>
      <c r="E760" s="73"/>
      <c r="F760" s="73"/>
    </row>
    <row r="761" spans="1:6">
      <c r="A761" s="34"/>
      <c r="C761" s="72"/>
      <c r="D761" s="34"/>
      <c r="E761" s="73"/>
      <c r="F761" s="73"/>
    </row>
    <row r="762" spans="1:6">
      <c r="A762" s="34"/>
      <c r="C762" s="72"/>
      <c r="D762" s="34"/>
      <c r="E762" s="73"/>
      <c r="F762" s="73"/>
    </row>
    <row r="763" spans="1:6">
      <c r="A763" s="34"/>
      <c r="C763" s="72"/>
      <c r="D763" s="34"/>
      <c r="E763" s="73"/>
      <c r="F763" s="73"/>
    </row>
    <row r="764" spans="1:6">
      <c r="A764" s="34"/>
      <c r="C764" s="72"/>
      <c r="D764" s="34"/>
      <c r="E764" s="73"/>
      <c r="F764" s="73"/>
    </row>
    <row r="765" spans="1:6">
      <c r="A765" s="34"/>
      <c r="C765" s="72"/>
      <c r="D765" s="34"/>
      <c r="E765" s="73"/>
      <c r="F765" s="73"/>
    </row>
    <row r="766" spans="1:6">
      <c r="A766" s="34"/>
      <c r="C766" s="72"/>
      <c r="D766" s="34"/>
      <c r="E766" s="73"/>
      <c r="F766" s="73"/>
    </row>
    <row r="767" spans="1:6">
      <c r="A767" s="34"/>
      <c r="C767" s="72"/>
      <c r="D767" s="34"/>
      <c r="E767" s="73"/>
      <c r="F767" s="73"/>
    </row>
    <row r="768" spans="1:6">
      <c r="A768" s="34"/>
      <c r="C768" s="72"/>
      <c r="D768" s="34"/>
      <c r="E768" s="73"/>
      <c r="F768" s="73"/>
    </row>
    <row r="769" spans="1:6">
      <c r="A769" s="34"/>
      <c r="C769" s="72"/>
      <c r="D769" s="34"/>
      <c r="E769" s="73"/>
      <c r="F769" s="73"/>
    </row>
    <row r="770" spans="1:6">
      <c r="A770" s="34"/>
      <c r="C770" s="72"/>
      <c r="D770" s="34"/>
      <c r="E770" s="73"/>
      <c r="F770" s="73"/>
    </row>
    <row r="771" spans="1:6">
      <c r="A771" s="34"/>
      <c r="C771" s="72"/>
      <c r="D771" s="34"/>
      <c r="E771" s="73"/>
      <c r="F771" s="73"/>
    </row>
    <row r="772" spans="1:6">
      <c r="A772" s="34"/>
      <c r="C772" s="72"/>
      <c r="D772" s="34"/>
      <c r="E772" s="73"/>
      <c r="F772" s="73"/>
    </row>
    <row r="773" spans="1:6">
      <c r="A773" s="34"/>
      <c r="C773" s="72"/>
      <c r="D773" s="34"/>
      <c r="E773" s="73"/>
      <c r="F773" s="73"/>
    </row>
    <row r="774" spans="1:6">
      <c r="A774" s="34"/>
      <c r="C774" s="72"/>
      <c r="D774" s="34"/>
      <c r="E774" s="73"/>
      <c r="F774" s="73"/>
    </row>
    <row r="775" spans="1:6">
      <c r="A775" s="34"/>
      <c r="C775" s="72"/>
      <c r="D775" s="34"/>
      <c r="E775" s="73"/>
      <c r="F775" s="73"/>
    </row>
    <row r="776" spans="1:6">
      <c r="A776" s="34"/>
      <c r="C776" s="72"/>
      <c r="D776" s="34"/>
      <c r="E776" s="73"/>
      <c r="F776" s="73"/>
    </row>
    <row r="777" spans="1:6">
      <c r="A777" s="34"/>
      <c r="C777" s="72"/>
      <c r="D777" s="34"/>
      <c r="E777" s="73"/>
      <c r="F777" s="73"/>
    </row>
    <row r="778" spans="1:6">
      <c r="A778" s="34"/>
      <c r="C778" s="72"/>
      <c r="D778" s="34"/>
      <c r="E778" s="73"/>
      <c r="F778" s="73"/>
    </row>
    <row r="779" spans="1:6">
      <c r="A779" s="34"/>
      <c r="C779" s="72"/>
      <c r="D779" s="34"/>
      <c r="E779" s="73"/>
      <c r="F779" s="73"/>
    </row>
    <row r="780" spans="1:6">
      <c r="A780" s="34"/>
      <c r="C780" s="72"/>
      <c r="D780" s="34"/>
      <c r="E780" s="73"/>
      <c r="F780" s="73"/>
    </row>
    <row r="781" spans="1:6">
      <c r="A781" s="34"/>
      <c r="C781" s="72"/>
      <c r="D781" s="34"/>
      <c r="E781" s="73"/>
      <c r="F781" s="73"/>
    </row>
    <row r="782" spans="1:6">
      <c r="A782" s="34"/>
      <c r="C782" s="72"/>
      <c r="D782" s="34"/>
      <c r="E782" s="73"/>
      <c r="F782" s="73"/>
    </row>
    <row r="783" spans="1:6">
      <c r="A783" s="34"/>
      <c r="C783" s="72"/>
      <c r="D783" s="34"/>
      <c r="E783" s="73"/>
      <c r="F783" s="73"/>
    </row>
    <row r="784" spans="1:6">
      <c r="A784" s="34"/>
      <c r="C784" s="72"/>
      <c r="D784" s="34"/>
      <c r="E784" s="73"/>
      <c r="F784" s="73"/>
    </row>
    <row r="785" spans="1:6">
      <c r="A785" s="34"/>
      <c r="C785" s="72"/>
      <c r="D785" s="34"/>
      <c r="E785" s="73"/>
      <c r="F785" s="73"/>
    </row>
    <row r="786" spans="1:6">
      <c r="A786" s="34"/>
      <c r="C786" s="72"/>
      <c r="D786" s="34"/>
      <c r="E786" s="73"/>
      <c r="F786" s="73"/>
    </row>
    <row r="787" spans="1:6">
      <c r="A787" s="34"/>
      <c r="C787" s="72"/>
      <c r="D787" s="34"/>
      <c r="E787" s="73"/>
      <c r="F787" s="73"/>
    </row>
    <row r="788" spans="1:6">
      <c r="A788" s="34"/>
      <c r="C788" s="72"/>
      <c r="D788" s="34"/>
      <c r="E788" s="73"/>
      <c r="F788" s="73"/>
    </row>
    <row r="789" spans="1:6">
      <c r="A789" s="34"/>
      <c r="C789" s="72"/>
      <c r="D789" s="34"/>
      <c r="E789" s="73"/>
      <c r="F789" s="73"/>
    </row>
    <row r="790" spans="1:6">
      <c r="A790" s="34"/>
      <c r="C790" s="72"/>
      <c r="D790" s="34"/>
      <c r="E790" s="73"/>
      <c r="F790" s="73"/>
    </row>
    <row r="791" spans="1:6">
      <c r="A791" s="34"/>
      <c r="C791" s="72"/>
      <c r="D791" s="34"/>
      <c r="E791" s="73"/>
      <c r="F791" s="73"/>
    </row>
    <row r="792" spans="1:6">
      <c r="A792" s="34"/>
      <c r="C792" s="72"/>
      <c r="D792" s="34"/>
      <c r="E792" s="73"/>
      <c r="F792" s="73"/>
    </row>
    <row r="793" spans="1:6">
      <c r="A793" s="34"/>
      <c r="C793" s="72"/>
      <c r="D793" s="34"/>
      <c r="E793" s="73"/>
      <c r="F793" s="73"/>
    </row>
    <row r="794" spans="1:6">
      <c r="A794" s="34"/>
      <c r="C794" s="72"/>
      <c r="D794" s="34"/>
      <c r="E794" s="73"/>
      <c r="F794" s="73"/>
    </row>
    <row r="795" spans="1:6">
      <c r="A795" s="34"/>
      <c r="C795" s="72"/>
      <c r="D795" s="34"/>
      <c r="E795" s="73"/>
      <c r="F795" s="73"/>
    </row>
    <row r="796" spans="1:6">
      <c r="A796" s="34"/>
      <c r="C796" s="72"/>
      <c r="D796" s="34"/>
      <c r="E796" s="73"/>
      <c r="F796" s="73"/>
    </row>
    <row r="797" spans="1:6">
      <c r="A797" s="34"/>
      <c r="C797" s="72"/>
      <c r="D797" s="34"/>
      <c r="E797" s="73"/>
      <c r="F797" s="73"/>
    </row>
    <row r="798" spans="1:6">
      <c r="A798" s="34"/>
      <c r="C798" s="72"/>
      <c r="D798" s="34"/>
      <c r="E798" s="73"/>
      <c r="F798" s="73"/>
    </row>
    <row r="799" spans="1:6">
      <c r="A799" s="34"/>
      <c r="C799" s="72"/>
      <c r="D799" s="34"/>
      <c r="E799" s="73"/>
      <c r="F799" s="73"/>
    </row>
    <row r="800" spans="1:6">
      <c r="A800" s="34"/>
      <c r="C800" s="72"/>
      <c r="D800" s="34"/>
      <c r="E800" s="73"/>
      <c r="F800" s="73"/>
    </row>
    <row r="801" spans="1:6">
      <c r="A801" s="34"/>
      <c r="C801" s="72"/>
      <c r="D801" s="34"/>
      <c r="E801" s="73"/>
      <c r="F801" s="73"/>
    </row>
    <row r="802" spans="1:6">
      <c r="A802" s="34"/>
      <c r="C802" s="72"/>
      <c r="D802" s="34"/>
      <c r="E802" s="73"/>
      <c r="F802" s="73"/>
    </row>
    <row r="803" spans="1:6">
      <c r="A803" s="34"/>
      <c r="C803" s="72"/>
      <c r="D803" s="34"/>
      <c r="E803" s="73"/>
      <c r="F803" s="73"/>
    </row>
    <row r="804" spans="1:6">
      <c r="A804" s="34"/>
      <c r="C804" s="72"/>
      <c r="D804" s="34"/>
      <c r="E804" s="73"/>
      <c r="F804" s="73"/>
    </row>
    <row r="805" spans="1:6">
      <c r="A805" s="34"/>
      <c r="C805" s="72"/>
      <c r="D805" s="34"/>
      <c r="E805" s="73"/>
      <c r="F805" s="73"/>
    </row>
    <row r="806" spans="1:6">
      <c r="A806" s="34"/>
      <c r="C806" s="72"/>
      <c r="D806" s="34"/>
      <c r="E806" s="73"/>
      <c r="F806" s="73"/>
    </row>
    <row r="807" spans="1:6">
      <c r="A807" s="34"/>
      <c r="C807" s="72"/>
      <c r="D807" s="34"/>
      <c r="E807" s="73"/>
      <c r="F807" s="73"/>
    </row>
    <row r="808" spans="1:6">
      <c r="A808" s="34"/>
      <c r="C808" s="72"/>
      <c r="D808" s="34"/>
      <c r="E808" s="73"/>
      <c r="F808" s="73"/>
    </row>
    <row r="809" spans="1:6">
      <c r="A809" s="34"/>
      <c r="C809" s="72"/>
      <c r="D809" s="34"/>
      <c r="E809" s="73"/>
      <c r="F809" s="73"/>
    </row>
    <row r="810" spans="1:6">
      <c r="A810" s="34"/>
      <c r="C810" s="72"/>
      <c r="D810" s="34"/>
      <c r="E810" s="73"/>
      <c r="F810" s="73"/>
    </row>
    <row r="811" spans="1:6">
      <c r="A811" s="34"/>
      <c r="C811" s="72"/>
      <c r="D811" s="34"/>
      <c r="E811" s="73"/>
      <c r="F811" s="73"/>
    </row>
    <row r="812" spans="1:6">
      <c r="A812" s="34"/>
      <c r="C812" s="72"/>
      <c r="D812" s="34"/>
      <c r="E812" s="73"/>
      <c r="F812" s="73"/>
    </row>
    <row r="813" spans="1:6">
      <c r="A813" s="34"/>
      <c r="C813" s="72"/>
      <c r="D813" s="34"/>
      <c r="E813" s="73"/>
      <c r="F813" s="73"/>
    </row>
    <row r="814" spans="1:6">
      <c r="A814" s="34"/>
      <c r="C814" s="72"/>
      <c r="D814" s="34"/>
      <c r="E814" s="73"/>
      <c r="F814" s="73"/>
    </row>
    <row r="815" spans="1:6">
      <c r="A815" s="34"/>
      <c r="C815" s="72"/>
      <c r="D815" s="34"/>
      <c r="E815" s="73"/>
      <c r="F815" s="73"/>
    </row>
    <row r="816" spans="1:6">
      <c r="A816" s="34"/>
      <c r="C816" s="72"/>
      <c r="D816" s="34"/>
      <c r="E816" s="73"/>
      <c r="F816" s="73"/>
    </row>
    <row r="817" spans="1:6">
      <c r="A817" s="34"/>
      <c r="C817" s="72"/>
      <c r="D817" s="34"/>
      <c r="E817" s="73"/>
      <c r="F817" s="73"/>
    </row>
    <row r="818" spans="1:6">
      <c r="A818" s="34"/>
      <c r="C818" s="72"/>
      <c r="D818" s="34"/>
      <c r="E818" s="73"/>
      <c r="F818" s="73"/>
    </row>
    <row r="819" spans="1:6">
      <c r="A819" s="34"/>
      <c r="C819" s="72"/>
      <c r="D819" s="34"/>
      <c r="E819" s="73"/>
      <c r="F819" s="73"/>
    </row>
    <row r="820" spans="1:6">
      <c r="A820" s="34"/>
      <c r="C820" s="72"/>
      <c r="D820" s="34"/>
      <c r="E820" s="73"/>
      <c r="F820" s="73"/>
    </row>
    <row r="821" spans="1:6">
      <c r="A821" s="34"/>
      <c r="C821" s="72"/>
      <c r="D821" s="34"/>
      <c r="E821" s="73"/>
      <c r="F821" s="73"/>
    </row>
    <row r="822" spans="1:6">
      <c r="A822" s="34"/>
      <c r="C822" s="72"/>
      <c r="D822" s="34"/>
      <c r="E822" s="73"/>
      <c r="F822" s="73"/>
    </row>
    <row r="823" spans="1:6">
      <c r="A823" s="34"/>
      <c r="C823" s="72"/>
      <c r="D823" s="34"/>
      <c r="E823" s="73"/>
      <c r="F823" s="73"/>
    </row>
    <row r="824" spans="1:6">
      <c r="A824" s="34"/>
      <c r="C824" s="72"/>
      <c r="D824" s="34"/>
      <c r="E824" s="73"/>
      <c r="F824" s="73"/>
    </row>
    <row r="825" spans="1:6">
      <c r="A825" s="34"/>
      <c r="C825" s="72"/>
      <c r="D825" s="34"/>
      <c r="E825" s="73"/>
      <c r="F825" s="73"/>
    </row>
    <row r="826" spans="1:6">
      <c r="A826" s="34"/>
      <c r="C826" s="72"/>
      <c r="D826" s="34"/>
      <c r="E826" s="73"/>
      <c r="F826" s="73"/>
    </row>
    <row r="827" spans="1:6">
      <c r="A827" s="34"/>
      <c r="C827" s="72"/>
      <c r="D827" s="34"/>
      <c r="E827" s="73"/>
      <c r="F827" s="73"/>
    </row>
    <row r="828" spans="1:6">
      <c r="A828" s="34"/>
      <c r="C828" s="72"/>
      <c r="D828" s="34"/>
      <c r="E828" s="73"/>
      <c r="F828" s="73"/>
    </row>
    <row r="829" spans="1:6">
      <c r="A829" s="34"/>
      <c r="C829" s="72"/>
      <c r="D829" s="34"/>
      <c r="E829" s="73"/>
      <c r="F829" s="73"/>
    </row>
    <row r="830" spans="1:6">
      <c r="A830" s="34"/>
      <c r="C830" s="72"/>
      <c r="D830" s="34"/>
      <c r="E830" s="73"/>
      <c r="F830" s="73"/>
    </row>
    <row r="831" spans="1:6">
      <c r="A831" s="34"/>
      <c r="C831" s="72"/>
      <c r="D831" s="34"/>
      <c r="E831" s="73"/>
      <c r="F831" s="73"/>
    </row>
    <row r="832" spans="1:6">
      <c r="A832" s="34"/>
      <c r="C832" s="72"/>
      <c r="D832" s="34"/>
      <c r="E832" s="73"/>
      <c r="F832" s="73"/>
    </row>
    <row r="833" spans="1:6">
      <c r="A833" s="34"/>
      <c r="C833" s="72"/>
      <c r="D833" s="34"/>
      <c r="E833" s="73"/>
      <c r="F833" s="73"/>
    </row>
    <row r="834" spans="1:6">
      <c r="A834" s="34"/>
      <c r="C834" s="72"/>
      <c r="D834" s="34"/>
      <c r="E834" s="73"/>
      <c r="F834" s="73"/>
    </row>
    <row r="835" spans="1:6">
      <c r="A835" s="34"/>
      <c r="C835" s="72"/>
      <c r="D835" s="34"/>
      <c r="E835" s="73"/>
      <c r="F835" s="73"/>
    </row>
    <row r="836" spans="1:6">
      <c r="A836" s="34"/>
      <c r="C836" s="72"/>
      <c r="D836" s="34"/>
      <c r="E836" s="73"/>
      <c r="F836" s="73"/>
    </row>
    <row r="837" spans="1:6">
      <c r="A837" s="34"/>
      <c r="C837" s="72"/>
      <c r="D837" s="34"/>
      <c r="E837" s="73"/>
      <c r="F837" s="73"/>
    </row>
    <row r="838" spans="1:6">
      <c r="A838" s="34"/>
      <c r="C838" s="72"/>
      <c r="D838" s="34"/>
      <c r="E838" s="73"/>
      <c r="F838" s="73"/>
    </row>
    <row r="839" spans="1:6">
      <c r="A839" s="34"/>
      <c r="C839" s="72"/>
      <c r="D839" s="34"/>
      <c r="E839" s="73"/>
      <c r="F839" s="73"/>
    </row>
    <row r="840" spans="1:6">
      <c r="A840" s="34"/>
      <c r="C840" s="72"/>
      <c r="D840" s="34"/>
      <c r="E840" s="73"/>
      <c r="F840" s="73"/>
    </row>
    <row r="841" spans="1:6">
      <c r="A841" s="34"/>
      <c r="C841" s="72"/>
      <c r="D841" s="34"/>
      <c r="E841" s="73"/>
      <c r="F841" s="73"/>
    </row>
    <row r="842" spans="1:6">
      <c r="A842" s="34"/>
      <c r="C842" s="72"/>
      <c r="D842" s="34"/>
      <c r="E842" s="73"/>
      <c r="F842" s="73"/>
    </row>
    <row r="843" spans="1:6">
      <c r="A843" s="34"/>
      <c r="C843" s="72"/>
      <c r="D843" s="34"/>
      <c r="E843" s="73"/>
      <c r="F843" s="73"/>
    </row>
    <row r="844" spans="1:6">
      <c r="A844" s="34"/>
      <c r="C844" s="72"/>
      <c r="D844" s="34"/>
      <c r="E844" s="73"/>
      <c r="F844" s="73"/>
    </row>
    <row r="845" spans="1:6">
      <c r="A845" s="34"/>
      <c r="C845" s="72"/>
      <c r="D845" s="34"/>
      <c r="E845" s="73"/>
      <c r="F845" s="73"/>
    </row>
    <row r="846" spans="1:6">
      <c r="A846" s="34"/>
      <c r="C846" s="72"/>
      <c r="D846" s="34"/>
      <c r="E846" s="73"/>
      <c r="F846" s="73"/>
    </row>
    <row r="847" spans="1:6">
      <c r="A847" s="34"/>
      <c r="C847" s="72"/>
      <c r="D847" s="34"/>
      <c r="E847" s="73"/>
      <c r="F847" s="73"/>
    </row>
    <row r="848" spans="1:6">
      <c r="A848" s="34"/>
      <c r="C848" s="72"/>
      <c r="D848" s="34"/>
      <c r="E848" s="73"/>
      <c r="F848" s="73"/>
    </row>
    <row r="849" spans="1:6">
      <c r="A849" s="34"/>
      <c r="C849" s="72"/>
      <c r="D849" s="34"/>
      <c r="E849" s="73"/>
      <c r="F849" s="73"/>
    </row>
    <row r="850" spans="1:6">
      <c r="A850" s="34"/>
      <c r="C850" s="72"/>
      <c r="D850" s="34"/>
      <c r="E850" s="73"/>
      <c r="F850" s="73"/>
    </row>
    <row r="851" spans="1:6">
      <c r="A851" s="34"/>
      <c r="C851" s="72"/>
      <c r="D851" s="34"/>
      <c r="E851" s="73"/>
      <c r="F851" s="73"/>
    </row>
    <row r="852" spans="1:6">
      <c r="A852" s="34"/>
      <c r="C852" s="72"/>
      <c r="D852" s="34"/>
      <c r="E852" s="73"/>
      <c r="F852" s="73"/>
    </row>
    <row r="853" spans="1:6">
      <c r="A853" s="34"/>
      <c r="C853" s="72"/>
      <c r="D853" s="34"/>
      <c r="E853" s="73"/>
      <c r="F853" s="73"/>
    </row>
    <row r="854" spans="1:6">
      <c r="A854" s="34"/>
      <c r="C854" s="72"/>
      <c r="D854" s="34"/>
      <c r="E854" s="73"/>
      <c r="F854" s="73"/>
    </row>
    <row r="855" spans="1:6">
      <c r="A855" s="34"/>
      <c r="C855" s="72"/>
      <c r="D855" s="34"/>
      <c r="E855" s="73"/>
      <c r="F855" s="73"/>
    </row>
    <row r="856" spans="1:6">
      <c r="A856" s="34"/>
      <c r="C856" s="72"/>
      <c r="D856" s="34"/>
      <c r="E856" s="73"/>
      <c r="F856" s="73"/>
    </row>
    <row r="857" spans="1:6">
      <c r="A857" s="34"/>
      <c r="C857" s="72"/>
      <c r="D857" s="34"/>
      <c r="E857" s="73"/>
      <c r="F857" s="73"/>
    </row>
    <row r="858" spans="1:6">
      <c r="A858" s="34"/>
      <c r="C858" s="72"/>
      <c r="D858" s="34"/>
      <c r="E858" s="73"/>
      <c r="F858" s="73"/>
    </row>
    <row r="859" spans="1:6">
      <c r="A859" s="34"/>
      <c r="C859" s="72"/>
      <c r="D859" s="34"/>
      <c r="E859" s="73"/>
      <c r="F859" s="73"/>
    </row>
    <row r="860" spans="1:6">
      <c r="A860" s="34"/>
      <c r="C860" s="72"/>
      <c r="D860" s="34"/>
      <c r="E860" s="73"/>
      <c r="F860" s="73"/>
    </row>
    <row r="861" spans="1:6">
      <c r="A861" s="34"/>
      <c r="C861" s="72"/>
      <c r="D861" s="34"/>
      <c r="E861" s="73"/>
      <c r="F861" s="73"/>
    </row>
    <row r="862" spans="1:6">
      <c r="A862" s="34"/>
      <c r="C862" s="72"/>
      <c r="D862" s="34"/>
      <c r="E862" s="73"/>
      <c r="F862" s="73"/>
    </row>
    <row r="863" spans="1:6">
      <c r="A863" s="34"/>
      <c r="C863" s="72"/>
      <c r="D863" s="34"/>
      <c r="E863" s="73"/>
      <c r="F863" s="73"/>
    </row>
    <row r="864" spans="1:6">
      <c r="A864" s="34"/>
      <c r="C864" s="72"/>
      <c r="D864" s="34"/>
      <c r="E864" s="73"/>
      <c r="F864" s="73"/>
    </row>
    <row r="865" spans="1:6">
      <c r="A865" s="34"/>
      <c r="C865" s="72"/>
      <c r="D865" s="34"/>
      <c r="E865" s="73"/>
      <c r="F865" s="73"/>
    </row>
    <row r="866" spans="1:6">
      <c r="A866" s="34"/>
      <c r="C866" s="72"/>
      <c r="D866" s="34"/>
      <c r="E866" s="73"/>
      <c r="F866" s="73"/>
    </row>
    <row r="867" spans="1:6">
      <c r="A867" s="34"/>
      <c r="C867" s="72"/>
      <c r="D867" s="34"/>
      <c r="E867" s="73"/>
      <c r="F867" s="73"/>
    </row>
    <row r="868" spans="1:6">
      <c r="A868" s="34"/>
      <c r="C868" s="72"/>
      <c r="D868" s="34"/>
      <c r="E868" s="73"/>
      <c r="F868" s="73"/>
    </row>
    <row r="869" spans="1:6">
      <c r="A869" s="34"/>
      <c r="C869" s="72"/>
      <c r="D869" s="34"/>
      <c r="E869" s="73"/>
      <c r="F869" s="73"/>
    </row>
    <row r="870" spans="1:6">
      <c r="A870" s="34"/>
      <c r="C870" s="72"/>
      <c r="D870" s="34"/>
      <c r="E870" s="73"/>
      <c r="F870" s="73"/>
    </row>
    <row r="871" spans="1:6">
      <c r="A871" s="34"/>
      <c r="C871" s="72"/>
      <c r="D871" s="34"/>
      <c r="E871" s="73"/>
      <c r="F871" s="73"/>
    </row>
    <row r="872" spans="1:6">
      <c r="A872" s="34"/>
      <c r="C872" s="72"/>
      <c r="D872" s="34"/>
      <c r="E872" s="73"/>
      <c r="F872" s="73"/>
    </row>
    <row r="873" spans="1:6">
      <c r="A873" s="34"/>
      <c r="C873" s="72"/>
      <c r="D873" s="34"/>
      <c r="E873" s="73"/>
      <c r="F873" s="73"/>
    </row>
    <row r="874" spans="1:6">
      <c r="A874" s="34"/>
      <c r="C874" s="72"/>
      <c r="D874" s="34"/>
      <c r="E874" s="73"/>
      <c r="F874" s="73"/>
    </row>
    <row r="875" spans="1:6">
      <c r="A875" s="34"/>
      <c r="C875" s="72"/>
      <c r="D875" s="34"/>
      <c r="E875" s="73"/>
      <c r="F875" s="73"/>
    </row>
    <row r="876" spans="1:6">
      <c r="A876" s="34"/>
      <c r="C876" s="72"/>
      <c r="D876" s="34"/>
      <c r="E876" s="73"/>
      <c r="F876" s="73"/>
    </row>
    <row r="877" spans="1:6">
      <c r="A877" s="34"/>
      <c r="C877" s="72"/>
      <c r="D877" s="34"/>
      <c r="E877" s="73"/>
      <c r="F877" s="73"/>
    </row>
    <row r="878" spans="1:6">
      <c r="A878" s="34"/>
      <c r="C878" s="72"/>
      <c r="D878" s="34"/>
      <c r="E878" s="73"/>
      <c r="F878" s="73"/>
    </row>
    <row r="879" spans="1:6">
      <c r="A879" s="34"/>
      <c r="C879" s="72"/>
      <c r="D879" s="34"/>
      <c r="E879" s="73"/>
      <c r="F879" s="73"/>
    </row>
    <row r="880" spans="1:6">
      <c r="A880" s="34"/>
      <c r="C880" s="72"/>
      <c r="D880" s="34"/>
      <c r="E880" s="73"/>
      <c r="F880" s="73"/>
    </row>
    <row r="881" spans="1:6">
      <c r="A881" s="34"/>
      <c r="C881" s="72"/>
      <c r="D881" s="34"/>
      <c r="E881" s="73"/>
      <c r="F881" s="73"/>
    </row>
    <row r="882" spans="1:6">
      <c r="A882" s="34"/>
      <c r="C882" s="72"/>
      <c r="D882" s="34"/>
      <c r="E882" s="73"/>
      <c r="F882" s="73"/>
    </row>
    <row r="883" spans="1:6">
      <c r="A883" s="34"/>
      <c r="C883" s="72"/>
      <c r="D883" s="34"/>
      <c r="E883" s="73"/>
      <c r="F883" s="73"/>
    </row>
    <row r="884" spans="1:6">
      <c r="A884" s="34"/>
      <c r="C884" s="72"/>
      <c r="D884" s="34"/>
      <c r="E884" s="73"/>
      <c r="F884" s="73"/>
    </row>
    <row r="885" spans="1:6">
      <c r="A885" s="34"/>
      <c r="C885" s="72"/>
      <c r="D885" s="34"/>
      <c r="E885" s="73"/>
      <c r="F885" s="73"/>
    </row>
    <row r="886" spans="1:6">
      <c r="A886" s="34"/>
      <c r="C886" s="72"/>
      <c r="D886" s="34"/>
      <c r="E886" s="73"/>
      <c r="F886" s="73"/>
    </row>
    <row r="887" spans="1:6">
      <c r="A887" s="34"/>
      <c r="C887" s="72"/>
      <c r="D887" s="34"/>
      <c r="E887" s="73"/>
      <c r="F887" s="73"/>
    </row>
    <row r="888" spans="1:6">
      <c r="A888" s="34"/>
      <c r="C888" s="72"/>
      <c r="D888" s="34"/>
      <c r="E888" s="73"/>
      <c r="F888" s="73"/>
    </row>
    <row r="889" spans="1:6">
      <c r="A889" s="34"/>
      <c r="C889" s="72"/>
      <c r="D889" s="34"/>
      <c r="E889" s="73"/>
      <c r="F889" s="73"/>
    </row>
    <row r="890" spans="1:6">
      <c r="A890" s="34"/>
      <c r="C890" s="72"/>
      <c r="D890" s="34"/>
      <c r="E890" s="73"/>
      <c r="F890" s="73"/>
    </row>
    <row r="891" spans="1:6">
      <c r="A891" s="34"/>
      <c r="C891" s="72"/>
      <c r="D891" s="34"/>
      <c r="E891" s="73"/>
      <c r="F891" s="73"/>
    </row>
    <row r="892" spans="1:6">
      <c r="A892" s="34"/>
      <c r="C892" s="72"/>
      <c r="D892" s="34"/>
      <c r="E892" s="73"/>
      <c r="F892" s="73"/>
    </row>
    <row r="893" spans="1:6">
      <c r="A893" s="34"/>
      <c r="C893" s="72"/>
      <c r="D893" s="34"/>
      <c r="E893" s="73"/>
      <c r="F893" s="73"/>
    </row>
    <row r="894" spans="1:6">
      <c r="A894" s="34"/>
      <c r="C894" s="72"/>
      <c r="D894" s="34"/>
      <c r="E894" s="73"/>
      <c r="F894" s="73"/>
    </row>
    <row r="895" spans="1:6">
      <c r="A895" s="34"/>
      <c r="C895" s="72"/>
      <c r="D895" s="34"/>
      <c r="E895" s="73"/>
      <c r="F895" s="73"/>
    </row>
    <row r="896" spans="1:6">
      <c r="A896" s="34"/>
      <c r="C896" s="72"/>
      <c r="D896" s="34"/>
      <c r="E896" s="73"/>
      <c r="F896" s="73"/>
    </row>
    <row r="897" spans="1:6">
      <c r="A897" s="34"/>
      <c r="C897" s="72"/>
      <c r="D897" s="34"/>
      <c r="E897" s="73"/>
      <c r="F897" s="73"/>
    </row>
    <row r="898" spans="1:6">
      <c r="A898" s="34"/>
      <c r="C898" s="72"/>
      <c r="D898" s="34"/>
      <c r="E898" s="73"/>
      <c r="F898" s="73"/>
    </row>
    <row r="899" spans="1:6">
      <c r="A899" s="34"/>
      <c r="C899" s="72"/>
      <c r="D899" s="34"/>
      <c r="E899" s="73"/>
      <c r="F899" s="73"/>
    </row>
    <row r="900" spans="1:6">
      <c r="A900" s="34"/>
      <c r="C900" s="72"/>
      <c r="D900" s="34"/>
      <c r="E900" s="73"/>
      <c r="F900" s="73"/>
    </row>
    <row r="901" spans="1:6">
      <c r="A901" s="34"/>
      <c r="C901" s="72"/>
      <c r="D901" s="34"/>
      <c r="E901" s="73"/>
      <c r="F901" s="73"/>
    </row>
    <row r="902" spans="1:6">
      <c r="A902" s="34"/>
      <c r="C902" s="72"/>
      <c r="D902" s="34"/>
      <c r="E902" s="73"/>
      <c r="F902" s="73"/>
    </row>
    <row r="903" spans="1:6">
      <c r="A903" s="34"/>
      <c r="C903" s="72"/>
      <c r="D903" s="34"/>
      <c r="E903" s="73"/>
      <c r="F903" s="73"/>
    </row>
    <row r="904" spans="1:6">
      <c r="A904" s="34"/>
      <c r="C904" s="72"/>
      <c r="D904" s="34"/>
      <c r="E904" s="73"/>
      <c r="F904" s="73"/>
    </row>
    <row r="905" spans="1:6">
      <c r="A905" s="34"/>
      <c r="C905" s="72"/>
      <c r="D905" s="34"/>
      <c r="E905" s="73"/>
      <c r="F905" s="73"/>
    </row>
    <row r="906" spans="1:6">
      <c r="A906" s="34"/>
      <c r="C906" s="72"/>
      <c r="D906" s="34"/>
      <c r="E906" s="73"/>
      <c r="F906" s="73"/>
    </row>
    <row r="907" spans="1:6">
      <c r="A907" s="34"/>
      <c r="C907" s="72"/>
      <c r="D907" s="34"/>
      <c r="E907" s="73"/>
      <c r="F907" s="73"/>
    </row>
    <row r="908" spans="1:6">
      <c r="A908" s="34"/>
      <c r="C908" s="72"/>
      <c r="D908" s="34"/>
      <c r="E908" s="73"/>
      <c r="F908" s="73"/>
    </row>
    <row r="909" spans="1:6">
      <c r="A909" s="34"/>
      <c r="C909" s="72"/>
      <c r="D909" s="34"/>
      <c r="E909" s="73"/>
      <c r="F909" s="73"/>
    </row>
    <row r="910" spans="1:6">
      <c r="A910" s="34"/>
      <c r="C910" s="72"/>
      <c r="D910" s="34"/>
      <c r="E910" s="73"/>
      <c r="F910" s="73"/>
    </row>
    <row r="911" spans="1:6">
      <c r="A911" s="34"/>
      <c r="C911" s="72"/>
      <c r="D911" s="34"/>
      <c r="E911" s="73"/>
      <c r="F911" s="73"/>
    </row>
    <row r="912" spans="1:6">
      <c r="A912" s="34"/>
      <c r="C912" s="72"/>
      <c r="D912" s="34"/>
      <c r="E912" s="73"/>
      <c r="F912" s="73"/>
    </row>
    <row r="913" spans="1:6">
      <c r="A913" s="34"/>
      <c r="C913" s="72"/>
      <c r="D913" s="34"/>
      <c r="E913" s="73"/>
      <c r="F913" s="73"/>
    </row>
    <row r="914" spans="1:6">
      <c r="A914" s="34"/>
      <c r="C914" s="72"/>
      <c r="D914" s="34"/>
      <c r="E914" s="73"/>
      <c r="F914" s="73"/>
    </row>
    <row r="915" spans="1:6">
      <c r="A915" s="34"/>
      <c r="C915" s="72"/>
      <c r="D915" s="34"/>
      <c r="E915" s="73"/>
      <c r="F915" s="73"/>
    </row>
    <row r="916" spans="1:6">
      <c r="A916" s="34"/>
      <c r="C916" s="72"/>
      <c r="D916" s="34"/>
      <c r="E916" s="73"/>
      <c r="F916" s="73"/>
    </row>
    <row r="917" spans="1:6">
      <c r="A917" s="34"/>
      <c r="C917" s="72"/>
      <c r="D917" s="34"/>
      <c r="E917" s="73"/>
      <c r="F917" s="73"/>
    </row>
    <row r="918" spans="1:6">
      <c r="A918" s="34"/>
      <c r="C918" s="72"/>
      <c r="D918" s="34"/>
      <c r="E918" s="73"/>
      <c r="F918" s="73"/>
    </row>
    <row r="919" spans="1:6">
      <c r="A919" s="34"/>
      <c r="C919" s="72"/>
      <c r="D919" s="34"/>
      <c r="E919" s="73"/>
      <c r="F919" s="73"/>
    </row>
    <row r="920" spans="1:6">
      <c r="A920" s="34"/>
      <c r="C920" s="72"/>
      <c r="D920" s="34"/>
      <c r="E920" s="73"/>
      <c r="F920" s="73"/>
    </row>
    <row r="921" spans="1:6">
      <c r="A921" s="34"/>
      <c r="C921" s="72"/>
      <c r="D921" s="34"/>
      <c r="E921" s="73"/>
      <c r="F921" s="73"/>
    </row>
    <row r="922" spans="1:6">
      <c r="A922" s="34"/>
      <c r="C922" s="72"/>
      <c r="D922" s="34"/>
      <c r="E922" s="73"/>
      <c r="F922" s="73"/>
    </row>
    <row r="923" spans="1:6">
      <c r="A923" s="34"/>
      <c r="C923" s="72"/>
      <c r="D923" s="34"/>
      <c r="E923" s="73"/>
      <c r="F923" s="73"/>
    </row>
    <row r="924" spans="1:6">
      <c r="A924" s="34"/>
      <c r="C924" s="72"/>
      <c r="D924" s="34"/>
      <c r="E924" s="73"/>
      <c r="F924" s="73"/>
    </row>
    <row r="925" spans="1:6">
      <c r="A925" s="34"/>
      <c r="C925" s="72"/>
      <c r="D925" s="34"/>
      <c r="E925" s="73"/>
      <c r="F925" s="73"/>
    </row>
    <row r="926" spans="1:6">
      <c r="A926" s="34"/>
      <c r="C926" s="72"/>
      <c r="D926" s="34"/>
      <c r="E926" s="73"/>
      <c r="F926" s="73"/>
    </row>
    <row r="927" spans="1:6">
      <c r="A927" s="34"/>
      <c r="C927" s="72"/>
      <c r="D927" s="34"/>
      <c r="E927" s="73"/>
      <c r="F927" s="73"/>
    </row>
    <row r="928" spans="1:6">
      <c r="A928" s="34"/>
      <c r="C928" s="72"/>
      <c r="D928" s="34"/>
      <c r="E928" s="73"/>
      <c r="F928" s="73"/>
    </row>
    <row r="929" spans="1:6">
      <c r="A929" s="34"/>
      <c r="C929" s="72"/>
      <c r="D929" s="34"/>
      <c r="E929" s="73"/>
      <c r="F929" s="73"/>
    </row>
    <row r="930" spans="1:6">
      <c r="A930" s="34"/>
      <c r="C930" s="72"/>
      <c r="D930" s="34"/>
      <c r="E930" s="73"/>
      <c r="F930" s="73"/>
    </row>
    <row r="931" spans="1:6">
      <c r="A931" s="34"/>
      <c r="C931" s="72"/>
      <c r="D931" s="34"/>
      <c r="E931" s="73"/>
      <c r="F931" s="73"/>
    </row>
    <row r="932" spans="1:6">
      <c r="A932" s="34"/>
      <c r="C932" s="72"/>
      <c r="D932" s="34"/>
      <c r="E932" s="73"/>
      <c r="F932" s="73"/>
    </row>
    <row r="933" spans="1:6">
      <c r="A933" s="34"/>
      <c r="C933" s="72"/>
      <c r="D933" s="34"/>
      <c r="E933" s="73"/>
      <c r="F933" s="73"/>
    </row>
    <row r="934" spans="1:6">
      <c r="A934" s="34"/>
      <c r="C934" s="72"/>
      <c r="D934" s="34"/>
      <c r="E934" s="73"/>
      <c r="F934" s="73"/>
    </row>
    <row r="935" spans="1:6">
      <c r="A935" s="34"/>
      <c r="C935" s="72"/>
      <c r="D935" s="34"/>
      <c r="E935" s="73"/>
      <c r="F935" s="73"/>
    </row>
    <row r="936" spans="1:6">
      <c r="A936" s="34"/>
      <c r="C936" s="72"/>
      <c r="D936" s="34"/>
      <c r="E936" s="73"/>
      <c r="F936" s="73"/>
    </row>
    <row r="937" spans="1:6">
      <c r="A937" s="34"/>
      <c r="C937" s="72"/>
      <c r="D937" s="34"/>
      <c r="E937" s="73"/>
      <c r="F937" s="73"/>
    </row>
    <row r="938" spans="1:6">
      <c r="A938" s="34"/>
      <c r="C938" s="72"/>
      <c r="D938" s="34"/>
      <c r="E938" s="73"/>
      <c r="F938" s="73"/>
    </row>
    <row r="939" spans="1:6">
      <c r="A939" s="34"/>
      <c r="C939" s="72"/>
      <c r="D939" s="34"/>
      <c r="E939" s="73"/>
      <c r="F939" s="73"/>
    </row>
    <row r="940" spans="1:6">
      <c r="A940" s="34"/>
      <c r="C940" s="72"/>
      <c r="D940" s="34"/>
      <c r="E940" s="73"/>
      <c r="F940" s="73"/>
    </row>
    <row r="941" spans="1:6">
      <c r="A941" s="34"/>
      <c r="C941" s="72"/>
      <c r="D941" s="34"/>
      <c r="E941" s="73"/>
      <c r="F941" s="73"/>
    </row>
    <row r="942" spans="1:6">
      <c r="A942" s="34"/>
      <c r="C942" s="72"/>
      <c r="D942" s="34"/>
      <c r="E942" s="73"/>
      <c r="F942" s="73"/>
    </row>
    <row r="943" spans="1:6">
      <c r="A943" s="34"/>
      <c r="C943" s="72"/>
      <c r="D943" s="34"/>
      <c r="E943" s="73"/>
      <c r="F943" s="73"/>
    </row>
    <row r="944" spans="1:6">
      <c r="A944" s="34"/>
      <c r="C944" s="72"/>
      <c r="D944" s="34"/>
      <c r="E944" s="73"/>
      <c r="F944" s="73"/>
    </row>
    <row r="945" spans="1:6">
      <c r="A945" s="34"/>
      <c r="C945" s="72"/>
      <c r="D945" s="34"/>
      <c r="E945" s="73"/>
      <c r="F945" s="73"/>
    </row>
    <row r="946" spans="1:6">
      <c r="A946" s="34"/>
      <c r="C946" s="72"/>
      <c r="D946" s="34"/>
      <c r="E946" s="73"/>
      <c r="F946" s="73"/>
    </row>
    <row r="947" spans="1:6">
      <c r="A947" s="34"/>
      <c r="C947" s="72"/>
      <c r="D947" s="34"/>
      <c r="E947" s="73"/>
      <c r="F947" s="73"/>
    </row>
    <row r="948" spans="1:6">
      <c r="A948" s="34"/>
      <c r="C948" s="72"/>
      <c r="D948" s="34"/>
      <c r="E948" s="73"/>
      <c r="F948" s="73"/>
    </row>
    <row r="949" spans="1:6">
      <c r="A949" s="34"/>
      <c r="C949" s="72"/>
      <c r="D949" s="34"/>
      <c r="E949" s="73"/>
      <c r="F949" s="73"/>
    </row>
    <row r="950" spans="1:6">
      <c r="A950" s="34"/>
      <c r="C950" s="72"/>
      <c r="D950" s="34"/>
      <c r="E950" s="73"/>
      <c r="F950" s="73"/>
    </row>
    <row r="951" spans="1:6">
      <c r="A951" s="34"/>
      <c r="C951" s="72"/>
      <c r="D951" s="34"/>
      <c r="E951" s="73"/>
      <c r="F951" s="73"/>
    </row>
    <row r="952" spans="1:6">
      <c r="A952" s="34"/>
      <c r="C952" s="72"/>
      <c r="D952" s="34"/>
      <c r="E952" s="73"/>
      <c r="F952" s="73"/>
    </row>
    <row r="953" spans="1:6">
      <c r="A953" s="34"/>
      <c r="C953" s="72"/>
      <c r="D953" s="34"/>
      <c r="E953" s="73"/>
      <c r="F953" s="73"/>
    </row>
    <row r="954" spans="1:6">
      <c r="A954" s="34"/>
      <c r="C954" s="72"/>
      <c r="D954" s="34"/>
      <c r="E954" s="73"/>
      <c r="F954" s="73"/>
    </row>
    <row r="955" spans="1:6">
      <c r="A955" s="34"/>
      <c r="C955" s="72"/>
      <c r="D955" s="34"/>
      <c r="E955" s="73"/>
      <c r="F955" s="73"/>
    </row>
    <row r="956" spans="1:6">
      <c r="A956" s="34"/>
      <c r="C956" s="72"/>
      <c r="D956" s="34"/>
      <c r="E956" s="73"/>
      <c r="F956" s="73"/>
    </row>
    <row r="957" spans="1:6">
      <c r="A957" s="34"/>
      <c r="C957" s="72"/>
      <c r="D957" s="34"/>
      <c r="E957" s="73"/>
      <c r="F957" s="73"/>
    </row>
    <row r="958" spans="1:6">
      <c r="A958" s="34"/>
      <c r="C958" s="72"/>
      <c r="D958" s="34"/>
      <c r="E958" s="73"/>
      <c r="F958" s="73"/>
    </row>
    <row r="959" spans="1:6">
      <c r="A959" s="34"/>
      <c r="C959" s="72"/>
      <c r="D959" s="34"/>
      <c r="E959" s="73"/>
      <c r="F959" s="73"/>
    </row>
    <row r="960" spans="1:6">
      <c r="A960" s="34"/>
      <c r="C960" s="72"/>
      <c r="D960" s="34"/>
      <c r="E960" s="73"/>
      <c r="F960" s="73"/>
    </row>
    <row r="961" spans="1:6">
      <c r="A961" s="34"/>
      <c r="C961" s="72"/>
      <c r="D961" s="34"/>
      <c r="E961" s="73"/>
      <c r="F961" s="73"/>
    </row>
    <row r="962" spans="1:6">
      <c r="A962" s="34"/>
      <c r="C962" s="72"/>
      <c r="D962" s="34"/>
      <c r="E962" s="73"/>
      <c r="F962" s="73"/>
    </row>
    <row r="963" spans="1:6">
      <c r="A963" s="34"/>
      <c r="C963" s="72"/>
      <c r="D963" s="34"/>
      <c r="E963" s="73"/>
      <c r="F963" s="73"/>
    </row>
    <row r="964" spans="1:6">
      <c r="A964" s="34"/>
      <c r="C964" s="72"/>
      <c r="D964" s="34"/>
      <c r="E964" s="73"/>
      <c r="F964" s="73"/>
    </row>
    <row r="965" spans="1:6">
      <c r="A965" s="34"/>
      <c r="C965" s="72"/>
      <c r="D965" s="34"/>
      <c r="E965" s="73"/>
      <c r="F965" s="73"/>
    </row>
    <row r="966" spans="1:6">
      <c r="A966" s="34"/>
      <c r="C966" s="72"/>
      <c r="D966" s="34"/>
      <c r="E966" s="73"/>
      <c r="F966" s="73"/>
    </row>
    <row r="967" spans="1:6">
      <c r="A967" s="34"/>
      <c r="C967" s="72"/>
      <c r="D967" s="34"/>
      <c r="E967" s="73"/>
      <c r="F967" s="73"/>
    </row>
    <row r="968" spans="1:6">
      <c r="A968" s="34"/>
      <c r="C968" s="72"/>
      <c r="D968" s="34"/>
      <c r="E968" s="73"/>
      <c r="F968" s="73"/>
    </row>
    <row r="969" spans="1:6">
      <c r="A969" s="34"/>
      <c r="C969" s="72"/>
      <c r="D969" s="34"/>
      <c r="E969" s="73"/>
      <c r="F969" s="73"/>
    </row>
    <row r="970" spans="1:6">
      <c r="A970" s="34"/>
      <c r="C970" s="72"/>
      <c r="D970" s="34"/>
      <c r="E970" s="73"/>
      <c r="F970" s="73"/>
    </row>
    <row r="971" spans="1:6">
      <c r="A971" s="34"/>
      <c r="C971" s="72"/>
      <c r="D971" s="34"/>
      <c r="E971" s="73"/>
      <c r="F971" s="73"/>
    </row>
    <row r="972" spans="1:6">
      <c r="A972" s="34"/>
      <c r="C972" s="72"/>
      <c r="D972" s="34"/>
      <c r="E972" s="73"/>
      <c r="F972" s="73"/>
    </row>
    <row r="973" spans="1:6">
      <c r="A973" s="34"/>
      <c r="C973" s="72"/>
      <c r="D973" s="34"/>
      <c r="E973" s="73"/>
      <c r="F973" s="73"/>
    </row>
    <row r="974" spans="1:6">
      <c r="A974" s="34"/>
      <c r="C974" s="72"/>
      <c r="D974" s="34"/>
      <c r="E974" s="73"/>
      <c r="F974" s="73"/>
    </row>
    <row r="975" spans="1:6">
      <c r="A975" s="34"/>
      <c r="C975" s="72"/>
      <c r="D975" s="34"/>
      <c r="E975" s="73"/>
      <c r="F975" s="73"/>
    </row>
    <row r="976" spans="1:6">
      <c r="A976" s="34"/>
      <c r="C976" s="72"/>
      <c r="D976" s="34"/>
      <c r="E976" s="73"/>
      <c r="F976" s="73"/>
    </row>
    <row r="977" spans="1:6">
      <c r="A977" s="34"/>
      <c r="C977" s="72"/>
      <c r="D977" s="34"/>
      <c r="E977" s="73"/>
      <c r="F977" s="73"/>
    </row>
    <row r="978" spans="1:6">
      <c r="A978" s="34"/>
      <c r="C978" s="72"/>
      <c r="D978" s="34"/>
      <c r="E978" s="73"/>
      <c r="F978" s="73"/>
    </row>
    <row r="979" spans="1:6">
      <c r="A979" s="34"/>
      <c r="C979" s="72"/>
      <c r="D979" s="34"/>
      <c r="E979" s="73"/>
      <c r="F979" s="73"/>
    </row>
    <row r="980" spans="1:6">
      <c r="A980" s="34"/>
      <c r="C980" s="72"/>
      <c r="D980" s="34"/>
      <c r="E980" s="73"/>
      <c r="F980" s="73"/>
    </row>
    <row r="981" spans="1:6">
      <c r="A981" s="34"/>
      <c r="C981" s="72"/>
      <c r="D981" s="34"/>
      <c r="E981" s="73"/>
      <c r="F981" s="73"/>
    </row>
    <row r="982" spans="1:6">
      <c r="A982" s="34"/>
      <c r="C982" s="72"/>
      <c r="D982" s="34"/>
      <c r="E982" s="73"/>
      <c r="F982" s="73"/>
    </row>
    <row r="983" spans="1:6">
      <c r="A983" s="34"/>
      <c r="C983" s="72"/>
      <c r="D983" s="34"/>
      <c r="E983" s="73"/>
      <c r="F983" s="73"/>
    </row>
    <row r="984" spans="1:6">
      <c r="A984" s="34"/>
      <c r="C984" s="72"/>
      <c r="D984" s="34"/>
      <c r="E984" s="73"/>
      <c r="F984" s="73"/>
    </row>
    <row r="985" spans="1:6">
      <c r="A985" s="34"/>
      <c r="C985" s="72"/>
      <c r="D985" s="34"/>
      <c r="E985" s="73"/>
      <c r="F985" s="73"/>
    </row>
    <row r="986" spans="1:6">
      <c r="A986" s="34"/>
      <c r="C986" s="72"/>
      <c r="D986" s="34"/>
      <c r="E986" s="73"/>
      <c r="F986" s="73"/>
    </row>
    <row r="987" spans="1:6">
      <c r="A987" s="34"/>
      <c r="C987" s="72"/>
      <c r="D987" s="34"/>
      <c r="E987" s="73"/>
      <c r="F987" s="73"/>
    </row>
    <row r="988" spans="1:6">
      <c r="A988" s="34"/>
      <c r="C988" s="72"/>
      <c r="D988" s="34"/>
      <c r="E988" s="73"/>
      <c r="F988" s="73"/>
    </row>
    <row r="989" spans="1:6">
      <c r="A989" s="34"/>
      <c r="C989" s="72"/>
      <c r="D989" s="34"/>
      <c r="E989" s="73"/>
      <c r="F989" s="73"/>
    </row>
    <row r="990" spans="1:6">
      <c r="A990" s="34"/>
      <c r="C990" s="72"/>
      <c r="D990" s="34"/>
      <c r="E990" s="73"/>
      <c r="F990" s="73"/>
    </row>
    <row r="991" spans="1:6">
      <c r="A991" s="34"/>
      <c r="C991" s="72"/>
      <c r="D991" s="34"/>
      <c r="E991" s="73"/>
      <c r="F991" s="73"/>
    </row>
    <row r="992" spans="1:6">
      <c r="A992" s="34"/>
      <c r="C992" s="72"/>
      <c r="D992" s="34"/>
      <c r="E992" s="73"/>
      <c r="F992" s="73"/>
    </row>
    <row r="993" spans="1:6">
      <c r="A993" s="34"/>
      <c r="C993" s="72"/>
      <c r="D993" s="34"/>
      <c r="E993" s="73"/>
      <c r="F993" s="73"/>
    </row>
    <row r="994" spans="1:6">
      <c r="A994" s="34"/>
      <c r="C994" s="72"/>
      <c r="D994" s="34"/>
      <c r="E994" s="73"/>
      <c r="F994" s="73"/>
    </row>
    <row r="995" spans="1:6">
      <c r="A995" s="34"/>
      <c r="C995" s="72"/>
      <c r="D995" s="34"/>
      <c r="E995" s="73"/>
      <c r="F995" s="73"/>
    </row>
    <row r="996" spans="1:6">
      <c r="A996" s="34"/>
      <c r="C996" s="72"/>
      <c r="D996" s="34"/>
      <c r="E996" s="73"/>
      <c r="F996" s="73"/>
    </row>
    <row r="997" spans="1:6">
      <c r="A997" s="34"/>
      <c r="C997" s="72"/>
      <c r="D997" s="34"/>
      <c r="E997" s="73"/>
      <c r="F997" s="73"/>
    </row>
    <row r="998" spans="1:6">
      <c r="A998" s="34"/>
      <c r="C998" s="72"/>
      <c r="D998" s="34"/>
      <c r="E998" s="73"/>
      <c r="F998" s="73"/>
    </row>
    <row r="999" spans="1:6">
      <c r="A999" s="34"/>
      <c r="C999" s="72"/>
      <c r="D999" s="34"/>
      <c r="E999" s="73"/>
      <c r="F999" s="73"/>
    </row>
    <row r="1000" spans="1:6">
      <c r="A1000" s="34"/>
      <c r="C1000" s="72"/>
      <c r="D1000" s="34"/>
      <c r="E1000" s="73"/>
      <c r="F1000" s="73"/>
    </row>
    <row r="1001" spans="1:6">
      <c r="A1001" s="34"/>
      <c r="C1001" s="72"/>
      <c r="D1001" s="34"/>
      <c r="E1001" s="73"/>
      <c r="F1001" s="73"/>
    </row>
    <row r="1002" spans="1:6">
      <c r="A1002" s="34"/>
      <c r="C1002" s="72"/>
      <c r="D1002" s="34"/>
      <c r="E1002" s="73"/>
      <c r="F1002" s="73"/>
    </row>
    <row r="1003" spans="1:6">
      <c r="A1003" s="34"/>
      <c r="C1003" s="72"/>
      <c r="D1003" s="34"/>
      <c r="E1003" s="73"/>
      <c r="F1003" s="73"/>
    </row>
    <row r="1004" spans="1:6">
      <c r="A1004" s="34"/>
      <c r="C1004" s="72"/>
      <c r="D1004" s="34"/>
      <c r="E1004" s="73"/>
      <c r="F1004" s="73"/>
    </row>
    <row r="1005" spans="1:6">
      <c r="A1005" s="34"/>
      <c r="C1005" s="72"/>
      <c r="D1005" s="34"/>
      <c r="E1005" s="73"/>
      <c r="F1005" s="73"/>
    </row>
    <row r="1006" spans="1:6">
      <c r="A1006" s="34"/>
      <c r="C1006" s="72"/>
      <c r="D1006" s="34"/>
      <c r="E1006" s="73"/>
      <c r="F1006" s="73"/>
    </row>
    <row r="1007" spans="1:6">
      <c r="A1007" s="34"/>
      <c r="C1007" s="72"/>
      <c r="D1007" s="34"/>
      <c r="E1007" s="73"/>
      <c r="F1007" s="73"/>
    </row>
    <row r="1008" spans="1:6">
      <c r="A1008" s="34"/>
      <c r="C1008" s="72"/>
      <c r="D1008" s="34"/>
      <c r="E1008" s="73"/>
      <c r="F1008" s="73"/>
    </row>
    <row r="1009" spans="1:6">
      <c r="A1009" s="34"/>
      <c r="C1009" s="72"/>
      <c r="D1009" s="34"/>
      <c r="E1009" s="73"/>
      <c r="F1009" s="73"/>
    </row>
    <row r="1010" spans="1:6">
      <c r="A1010" s="34"/>
      <c r="C1010" s="72"/>
      <c r="D1010" s="34"/>
      <c r="E1010" s="73"/>
      <c r="F1010" s="73"/>
    </row>
    <row r="1011" spans="1:6">
      <c r="A1011" s="34"/>
      <c r="C1011" s="72"/>
      <c r="D1011" s="34"/>
      <c r="E1011" s="73"/>
      <c r="F1011" s="73"/>
    </row>
    <row r="1012" spans="1:6">
      <c r="A1012" s="34"/>
      <c r="C1012" s="72"/>
      <c r="D1012" s="34"/>
      <c r="E1012" s="73"/>
      <c r="F1012" s="73"/>
    </row>
    <row r="1013" spans="1:6">
      <c r="A1013" s="34"/>
      <c r="C1013" s="72"/>
      <c r="D1013" s="34"/>
      <c r="E1013" s="73"/>
      <c r="F1013" s="73"/>
    </row>
    <row r="1014" spans="1:6">
      <c r="A1014" s="34"/>
      <c r="C1014" s="72"/>
      <c r="D1014" s="34"/>
      <c r="E1014" s="73"/>
      <c r="F1014" s="73"/>
    </row>
    <row r="1015" spans="1:6">
      <c r="A1015" s="34"/>
      <c r="C1015" s="72"/>
      <c r="D1015" s="34"/>
      <c r="E1015" s="73"/>
      <c r="F1015" s="73"/>
    </row>
    <row r="1016" spans="1:6">
      <c r="A1016" s="34"/>
      <c r="C1016" s="72"/>
      <c r="D1016" s="34"/>
      <c r="E1016" s="73"/>
      <c r="F1016" s="73"/>
    </row>
    <row r="1017" spans="1:6">
      <c r="A1017" s="34"/>
      <c r="C1017" s="72"/>
      <c r="D1017" s="34"/>
      <c r="E1017" s="73"/>
      <c r="F1017" s="73"/>
    </row>
    <row r="1018" spans="1:6">
      <c r="A1018" s="34"/>
      <c r="C1018" s="72"/>
      <c r="D1018" s="34"/>
      <c r="E1018" s="73"/>
      <c r="F1018" s="73"/>
    </row>
    <row r="1019" spans="1:6">
      <c r="A1019" s="34"/>
      <c r="C1019" s="72"/>
      <c r="D1019" s="34"/>
      <c r="E1019" s="73"/>
      <c r="F1019" s="73"/>
    </row>
    <row r="1020" spans="1:6">
      <c r="A1020" s="34"/>
      <c r="C1020" s="72"/>
      <c r="D1020" s="34"/>
      <c r="E1020" s="73"/>
      <c r="F1020" s="73"/>
    </row>
    <row r="1021" spans="1:6">
      <c r="A1021" s="34"/>
      <c r="C1021" s="72"/>
      <c r="D1021" s="34"/>
      <c r="E1021" s="73"/>
      <c r="F1021" s="73"/>
    </row>
    <row r="1022" spans="1:6">
      <c r="A1022" s="34"/>
      <c r="C1022" s="72"/>
      <c r="D1022" s="34"/>
      <c r="E1022" s="73"/>
      <c r="F1022" s="73"/>
    </row>
    <row r="1023" spans="1:6">
      <c r="A1023" s="34"/>
      <c r="C1023" s="72"/>
      <c r="D1023" s="34"/>
      <c r="E1023" s="73"/>
      <c r="F1023" s="73"/>
    </row>
    <row r="1024" spans="1:6">
      <c r="A1024" s="34"/>
      <c r="C1024" s="72"/>
      <c r="D1024" s="34"/>
      <c r="E1024" s="73"/>
      <c r="F1024" s="73"/>
    </row>
    <row r="1025" spans="1:6">
      <c r="A1025" s="34"/>
      <c r="C1025" s="72"/>
      <c r="D1025" s="34"/>
      <c r="E1025" s="73"/>
      <c r="F1025" s="73"/>
    </row>
    <row r="1026" spans="1:6">
      <c r="A1026" s="34"/>
      <c r="C1026" s="72"/>
      <c r="D1026" s="34"/>
      <c r="E1026" s="73"/>
      <c r="F1026" s="73"/>
    </row>
    <row r="1027" spans="1:6">
      <c r="A1027" s="34"/>
      <c r="C1027" s="72"/>
      <c r="D1027" s="34"/>
      <c r="E1027" s="73"/>
      <c r="F1027" s="73"/>
    </row>
    <row r="1028" spans="1:6">
      <c r="A1028" s="34"/>
      <c r="C1028" s="72"/>
      <c r="D1028" s="34"/>
      <c r="E1028" s="73"/>
      <c r="F1028" s="73"/>
    </row>
    <row r="1029" spans="1:6">
      <c r="A1029" s="34"/>
      <c r="C1029" s="72"/>
      <c r="D1029" s="34"/>
      <c r="E1029" s="73"/>
      <c r="F1029" s="73"/>
    </row>
    <row r="1030" spans="1:6">
      <c r="A1030" s="34"/>
      <c r="C1030" s="72"/>
      <c r="D1030" s="34"/>
      <c r="E1030" s="73"/>
      <c r="F1030" s="73"/>
    </row>
    <row r="1031" spans="1:6">
      <c r="A1031" s="34"/>
      <c r="C1031" s="72"/>
      <c r="D1031" s="34"/>
      <c r="E1031" s="73"/>
      <c r="F1031" s="73"/>
    </row>
    <row r="1032" spans="1:6">
      <c r="A1032" s="34"/>
      <c r="C1032" s="72"/>
      <c r="D1032" s="34"/>
      <c r="E1032" s="73"/>
      <c r="F1032" s="73"/>
    </row>
    <row r="1033" spans="1:6">
      <c r="A1033" s="34"/>
      <c r="C1033" s="72"/>
      <c r="D1033" s="34"/>
      <c r="E1033" s="73"/>
      <c r="F1033" s="73"/>
    </row>
    <row r="1034" spans="1:6">
      <c r="A1034" s="34"/>
      <c r="C1034" s="72"/>
      <c r="D1034" s="34"/>
      <c r="E1034" s="73"/>
      <c r="F1034" s="73"/>
    </row>
    <row r="1035" spans="1:6">
      <c r="A1035" s="34"/>
      <c r="C1035" s="72"/>
      <c r="D1035" s="34"/>
      <c r="E1035" s="73"/>
      <c r="F1035" s="73"/>
    </row>
    <row r="1036" spans="1:6">
      <c r="A1036" s="34"/>
      <c r="C1036" s="72"/>
      <c r="D1036" s="34"/>
      <c r="E1036" s="73"/>
      <c r="F1036" s="73"/>
    </row>
    <row r="1037" spans="1:6">
      <c r="A1037" s="34"/>
      <c r="C1037" s="72"/>
      <c r="D1037" s="34"/>
      <c r="E1037" s="73"/>
      <c r="F1037" s="73"/>
    </row>
    <row r="1038" spans="1:6">
      <c r="A1038" s="34"/>
      <c r="C1038" s="72"/>
      <c r="D1038" s="34"/>
      <c r="E1038" s="73"/>
      <c r="F1038" s="73"/>
    </row>
    <row r="1039" spans="1:6">
      <c r="A1039" s="34"/>
      <c r="C1039" s="72"/>
      <c r="D1039" s="34"/>
      <c r="E1039" s="73"/>
      <c r="F1039" s="73"/>
    </row>
    <row r="1040" spans="1:6">
      <c r="A1040" s="34"/>
      <c r="C1040" s="72"/>
      <c r="D1040" s="34"/>
      <c r="E1040" s="73"/>
      <c r="F1040" s="73"/>
    </row>
    <row r="1041" spans="1:6">
      <c r="A1041" s="34"/>
      <c r="C1041" s="72"/>
      <c r="D1041" s="34"/>
      <c r="E1041" s="73"/>
      <c r="F1041" s="73"/>
    </row>
    <row r="1042" spans="1:6">
      <c r="A1042" s="34"/>
      <c r="C1042" s="72"/>
      <c r="D1042" s="34"/>
      <c r="E1042" s="73"/>
      <c r="F1042" s="73"/>
    </row>
    <row r="1043" spans="1:6">
      <c r="A1043" s="34"/>
      <c r="C1043" s="72"/>
      <c r="D1043" s="34"/>
      <c r="E1043" s="73"/>
      <c r="F1043" s="73"/>
    </row>
    <row r="1044" spans="1:6">
      <c r="A1044" s="34"/>
      <c r="C1044" s="72"/>
      <c r="D1044" s="34"/>
      <c r="E1044" s="73"/>
      <c r="F1044" s="73"/>
    </row>
    <row r="1045" spans="1:6">
      <c r="A1045" s="34"/>
      <c r="C1045" s="72"/>
      <c r="D1045" s="34"/>
      <c r="E1045" s="73"/>
      <c r="F1045" s="73"/>
    </row>
    <row r="1046" spans="1:6">
      <c r="A1046" s="34"/>
      <c r="C1046" s="72"/>
      <c r="D1046" s="34"/>
      <c r="E1046" s="73"/>
      <c r="F1046" s="73"/>
    </row>
    <row r="1047" spans="1:6">
      <c r="A1047" s="34"/>
      <c r="C1047" s="72"/>
      <c r="D1047" s="34"/>
      <c r="E1047" s="73"/>
      <c r="F1047" s="73"/>
    </row>
    <row r="1048" spans="1:6">
      <c r="A1048" s="34"/>
      <c r="C1048" s="72"/>
      <c r="D1048" s="34"/>
      <c r="E1048" s="73"/>
      <c r="F1048" s="73"/>
    </row>
    <row r="1049" spans="1:6">
      <c r="A1049" s="34"/>
      <c r="C1049" s="72"/>
      <c r="D1049" s="34"/>
      <c r="E1049" s="73"/>
      <c r="F1049" s="73"/>
    </row>
    <row r="1050" spans="1:6">
      <c r="A1050" s="34"/>
      <c r="C1050" s="72"/>
      <c r="D1050" s="34"/>
      <c r="E1050" s="73"/>
      <c r="F1050" s="73"/>
    </row>
    <row r="1051" spans="1:6">
      <c r="A1051" s="34"/>
      <c r="C1051" s="72"/>
      <c r="D1051" s="34"/>
      <c r="E1051" s="73"/>
      <c r="F1051" s="73"/>
    </row>
    <row r="1052" spans="1:6">
      <c r="A1052" s="34"/>
      <c r="C1052" s="72"/>
      <c r="D1052" s="34"/>
      <c r="E1052" s="73"/>
      <c r="F1052" s="73"/>
    </row>
    <row r="1053" spans="1:6">
      <c r="A1053" s="34"/>
      <c r="C1053" s="72"/>
      <c r="D1053" s="34"/>
      <c r="E1053" s="73"/>
      <c r="F1053" s="73"/>
    </row>
    <row r="1054" spans="1:6">
      <c r="A1054" s="34"/>
      <c r="C1054" s="72"/>
      <c r="D1054" s="34"/>
      <c r="E1054" s="73"/>
      <c r="F1054" s="73"/>
    </row>
    <row r="1055" spans="1:6">
      <c r="A1055" s="34"/>
      <c r="C1055" s="72"/>
      <c r="D1055" s="34"/>
      <c r="E1055" s="73"/>
      <c r="F1055" s="73"/>
    </row>
    <row r="1056" spans="1:6">
      <c r="A1056" s="34"/>
      <c r="C1056" s="72"/>
      <c r="D1056" s="34"/>
      <c r="E1056" s="73"/>
      <c r="F1056" s="73"/>
    </row>
    <row r="1057" spans="1:6">
      <c r="A1057" s="34"/>
      <c r="C1057" s="72"/>
      <c r="D1057" s="34"/>
      <c r="E1057" s="73"/>
      <c r="F1057" s="73"/>
    </row>
    <row r="1058" spans="1:6">
      <c r="A1058" s="34"/>
      <c r="C1058" s="72"/>
      <c r="D1058" s="34"/>
      <c r="E1058" s="73"/>
      <c r="F1058" s="73"/>
    </row>
    <row r="1059" spans="1:6">
      <c r="A1059" s="34"/>
      <c r="C1059" s="72"/>
      <c r="D1059" s="34"/>
      <c r="E1059" s="73"/>
      <c r="F1059" s="73"/>
    </row>
    <row r="1060" spans="1:6">
      <c r="A1060" s="34"/>
      <c r="C1060" s="72"/>
      <c r="D1060" s="34"/>
      <c r="E1060" s="73"/>
      <c r="F1060" s="73"/>
    </row>
    <row r="1061" spans="1:6">
      <c r="A1061" s="34"/>
      <c r="C1061" s="72"/>
      <c r="D1061" s="34"/>
      <c r="E1061" s="73"/>
      <c r="F1061" s="73"/>
    </row>
    <row r="1062" spans="1:6">
      <c r="A1062" s="34"/>
      <c r="C1062" s="72"/>
      <c r="D1062" s="34"/>
      <c r="E1062" s="73"/>
      <c r="F1062" s="73"/>
    </row>
    <row r="1063" spans="1:6">
      <c r="A1063" s="34"/>
      <c r="C1063" s="72"/>
      <c r="D1063" s="34"/>
      <c r="E1063" s="73"/>
      <c r="F1063" s="73"/>
    </row>
    <row r="1064" spans="1:6">
      <c r="A1064" s="34"/>
      <c r="C1064" s="72"/>
      <c r="D1064" s="34"/>
      <c r="E1064" s="73"/>
      <c r="F1064" s="73"/>
    </row>
    <row r="1065" spans="1:6">
      <c r="A1065" s="34"/>
      <c r="C1065" s="72"/>
      <c r="D1065" s="34"/>
      <c r="E1065" s="73"/>
      <c r="F1065" s="73"/>
    </row>
    <row r="1066" spans="1:6">
      <c r="A1066" s="34"/>
      <c r="C1066" s="72"/>
      <c r="D1066" s="34"/>
      <c r="E1066" s="73"/>
      <c r="F1066" s="73"/>
    </row>
    <row r="1067" spans="1:6">
      <c r="A1067" s="34"/>
      <c r="C1067" s="72"/>
      <c r="D1067" s="34"/>
      <c r="E1067" s="73"/>
      <c r="F1067" s="73"/>
    </row>
    <row r="1068" spans="1:6">
      <c r="A1068" s="34"/>
      <c r="C1068" s="72"/>
      <c r="D1068" s="34"/>
      <c r="E1068" s="73"/>
      <c r="F1068" s="73"/>
    </row>
    <row r="1069" spans="1:6">
      <c r="A1069" s="34"/>
      <c r="C1069" s="72"/>
      <c r="D1069" s="34"/>
      <c r="E1069" s="73"/>
      <c r="F1069" s="73"/>
    </row>
    <row r="1070" spans="1:6">
      <c r="A1070" s="34"/>
      <c r="C1070" s="72"/>
      <c r="D1070" s="34"/>
      <c r="E1070" s="73"/>
      <c r="F1070" s="73"/>
    </row>
    <row r="1071" spans="1:6">
      <c r="A1071" s="34"/>
      <c r="C1071" s="72"/>
      <c r="D1071" s="34"/>
      <c r="E1071" s="73"/>
      <c r="F1071" s="73"/>
    </row>
    <row r="1072" spans="1:6">
      <c r="A1072" s="34"/>
      <c r="C1072" s="72"/>
      <c r="D1072" s="34"/>
      <c r="E1072" s="73"/>
      <c r="F1072" s="73"/>
    </row>
    <row r="1073" spans="1:6">
      <c r="A1073" s="34"/>
      <c r="C1073" s="72"/>
      <c r="D1073" s="34"/>
      <c r="E1073" s="73"/>
      <c r="F1073" s="73"/>
    </row>
    <row r="1074" spans="1:6">
      <c r="A1074" s="34"/>
      <c r="C1074" s="72"/>
      <c r="D1074" s="34"/>
      <c r="E1074" s="73"/>
      <c r="F1074" s="73"/>
    </row>
    <row r="1075" spans="1:6">
      <c r="A1075" s="34"/>
      <c r="C1075" s="72"/>
      <c r="D1075" s="34"/>
      <c r="E1075" s="73"/>
      <c r="F1075" s="73"/>
    </row>
    <row r="1076" spans="1:6">
      <c r="A1076" s="34"/>
      <c r="C1076" s="72"/>
      <c r="D1076" s="34"/>
      <c r="E1076" s="73"/>
      <c r="F1076" s="73"/>
    </row>
    <row r="1077" spans="1:6">
      <c r="A1077" s="34"/>
      <c r="C1077" s="72"/>
      <c r="D1077" s="34"/>
      <c r="E1077" s="73"/>
      <c r="F1077" s="73"/>
    </row>
    <row r="1078" spans="1:6">
      <c r="A1078" s="34"/>
      <c r="C1078" s="72"/>
      <c r="D1078" s="34"/>
      <c r="E1078" s="73"/>
      <c r="F1078" s="73"/>
    </row>
    <row r="1079" spans="1:6">
      <c r="A1079" s="34"/>
      <c r="C1079" s="72"/>
      <c r="D1079" s="34"/>
      <c r="E1079" s="73"/>
      <c r="F1079" s="73"/>
    </row>
    <row r="1080" spans="1:6">
      <c r="A1080" s="34"/>
      <c r="C1080" s="72"/>
      <c r="D1080" s="34"/>
      <c r="E1080" s="73"/>
      <c r="F1080" s="73"/>
    </row>
    <row r="1081" spans="1:6">
      <c r="A1081" s="34"/>
      <c r="C1081" s="72"/>
      <c r="D1081" s="34"/>
      <c r="E1081" s="73"/>
      <c r="F1081" s="73"/>
    </row>
    <row r="1082" spans="1:6">
      <c r="A1082" s="34"/>
      <c r="C1082" s="72"/>
      <c r="D1082" s="34"/>
      <c r="E1082" s="73"/>
      <c r="F1082" s="73"/>
    </row>
    <row r="1083" spans="1:6">
      <c r="A1083" s="34"/>
      <c r="C1083" s="72"/>
      <c r="D1083" s="34"/>
      <c r="E1083" s="73"/>
      <c r="F1083" s="73"/>
    </row>
    <row r="1084" spans="1:6">
      <c r="A1084" s="34"/>
      <c r="C1084" s="72"/>
      <c r="D1084" s="34"/>
      <c r="E1084" s="73"/>
      <c r="F1084" s="73"/>
    </row>
    <row r="1085" spans="1:6">
      <c r="A1085" s="34"/>
      <c r="C1085" s="72"/>
      <c r="D1085" s="34"/>
      <c r="E1085" s="73"/>
      <c r="F1085" s="73"/>
    </row>
    <row r="1086" spans="1:6">
      <c r="A1086" s="34"/>
      <c r="C1086" s="72"/>
      <c r="D1086" s="34"/>
      <c r="E1086" s="73"/>
      <c r="F1086" s="73"/>
    </row>
    <row r="1087" spans="1:6">
      <c r="A1087" s="34"/>
      <c r="C1087" s="72"/>
      <c r="D1087" s="34"/>
      <c r="E1087" s="73"/>
      <c r="F1087" s="73"/>
    </row>
    <row r="1088" spans="1:6">
      <c r="A1088" s="34"/>
      <c r="C1088" s="72"/>
      <c r="D1088" s="34"/>
      <c r="E1088" s="73"/>
      <c r="F1088" s="73"/>
    </row>
    <row r="1089" spans="1:6">
      <c r="A1089" s="34"/>
      <c r="C1089" s="72"/>
      <c r="D1089" s="34"/>
      <c r="E1089" s="73"/>
      <c r="F1089" s="73"/>
    </row>
    <row r="1090" spans="1:6">
      <c r="A1090" s="34"/>
      <c r="C1090" s="72"/>
      <c r="D1090" s="34"/>
      <c r="E1090" s="73"/>
      <c r="F1090" s="73"/>
    </row>
    <row r="1091" spans="1:6">
      <c r="A1091" s="34"/>
      <c r="C1091" s="72"/>
      <c r="D1091" s="34"/>
      <c r="E1091" s="73"/>
      <c r="F1091" s="73"/>
    </row>
    <row r="1092" spans="1:6">
      <c r="A1092" s="34"/>
      <c r="C1092" s="72"/>
      <c r="D1092" s="34"/>
      <c r="E1092" s="73"/>
      <c r="F1092" s="73"/>
    </row>
    <row r="1093" spans="1:6">
      <c r="A1093" s="34"/>
      <c r="C1093" s="72"/>
      <c r="D1093" s="34"/>
      <c r="E1093" s="73"/>
      <c r="F1093" s="73"/>
    </row>
    <row r="1094" spans="1:6">
      <c r="A1094" s="34"/>
      <c r="C1094" s="72"/>
      <c r="D1094" s="34"/>
      <c r="E1094" s="73"/>
      <c r="F1094" s="73"/>
    </row>
    <row r="1095" spans="1:6">
      <c r="A1095" s="34"/>
      <c r="C1095" s="72"/>
      <c r="D1095" s="34"/>
      <c r="E1095" s="73"/>
      <c r="F1095" s="73"/>
    </row>
  </sheetData>
  <pageMargins left="0.25" right="0.25" top="0.75" bottom="0.75" header="0.3" footer="0.3"/>
  <pageSetup paperSize="9" orientation="portrait" verticalDpi="1200" r:id="rId1"/>
  <headerFooter alignWithMargins="0">
    <oddHeader>&amp;R&amp;"Trebuchet MS,Regular"&amp;8REFURBISHMENT OF PUBLIC EMPLOYMENT CENTRE,TAMALE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7"/>
  <sheetViews>
    <sheetView view="pageBreakPreview" zoomScale="89" zoomScaleNormal="40" zoomScaleSheetLayoutView="89" workbookViewId="0">
      <selection activeCell="D6" sqref="D6"/>
    </sheetView>
  </sheetViews>
  <sheetFormatPr defaultColWidth="11.42578125" defaultRowHeight="12.75"/>
  <cols>
    <col min="1" max="1" width="5.42578125" style="102" bestFit="1" customWidth="1"/>
    <col min="2" max="2" width="58.5703125" style="102" customWidth="1"/>
    <col min="3" max="3" width="5" style="102" bestFit="1" customWidth="1"/>
    <col min="4" max="4" width="5.5703125" style="102" bestFit="1" customWidth="1"/>
    <col min="5" max="5" width="6.140625" style="102" bestFit="1" customWidth="1"/>
    <col min="6" max="6" width="14.28515625" style="102" customWidth="1"/>
    <col min="7" max="16384" width="11.42578125" style="102"/>
  </cols>
  <sheetData>
    <row r="1" spans="1:6" s="358" customFormat="1" ht="17.25" thickBot="1">
      <c r="A1" s="353" t="s">
        <v>12</v>
      </c>
      <c r="B1" s="354" t="s">
        <v>13</v>
      </c>
      <c r="C1" s="355" t="s">
        <v>14</v>
      </c>
      <c r="D1" s="354" t="s">
        <v>0</v>
      </c>
      <c r="E1" s="356" t="s">
        <v>15</v>
      </c>
      <c r="F1" s="357" t="s">
        <v>455</v>
      </c>
    </row>
    <row r="2" spans="1:6" s="30" customFormat="1" ht="16.5">
      <c r="A2" s="359"/>
      <c r="B2" s="360" t="s">
        <v>568</v>
      </c>
      <c r="C2" s="361"/>
      <c r="D2" s="360"/>
      <c r="E2" s="362"/>
      <c r="F2" s="363"/>
    </row>
    <row r="3" spans="1:6" s="369" customFormat="1" ht="15.75">
      <c r="A3" s="364"/>
      <c r="B3" s="365"/>
      <c r="C3" s="366"/>
      <c r="D3" s="365"/>
      <c r="E3" s="367"/>
      <c r="F3" s="368"/>
    </row>
    <row r="4" spans="1:6" s="30" customFormat="1" ht="33">
      <c r="A4" s="359"/>
      <c r="B4" s="80" t="s">
        <v>157</v>
      </c>
      <c r="C4" s="370"/>
      <c r="D4" s="371"/>
      <c r="E4" s="372"/>
      <c r="F4" s="363"/>
    </row>
    <row r="5" spans="1:6" s="30" customFormat="1" ht="16.5">
      <c r="A5" s="359" t="s">
        <v>2</v>
      </c>
      <c r="B5" s="373" t="s">
        <v>456</v>
      </c>
      <c r="C5" s="374"/>
      <c r="D5" s="373"/>
      <c r="E5" s="375"/>
      <c r="F5" s="363"/>
    </row>
    <row r="6" spans="1:6" s="30" customFormat="1" ht="181.5">
      <c r="A6" s="359"/>
      <c r="B6" s="376" t="s">
        <v>570</v>
      </c>
      <c r="C6" s="377"/>
      <c r="D6" s="376"/>
      <c r="E6" s="378"/>
      <c r="F6" s="363"/>
    </row>
    <row r="7" spans="1:6" s="369" customFormat="1" ht="15.75">
      <c r="A7" s="364"/>
      <c r="B7" s="379"/>
      <c r="C7" s="380"/>
      <c r="D7" s="379"/>
      <c r="E7" s="381"/>
      <c r="F7" s="368"/>
    </row>
    <row r="8" spans="1:6" s="30" customFormat="1" ht="16.5">
      <c r="A8" s="359" t="s">
        <v>3</v>
      </c>
      <c r="B8" s="382" t="s">
        <v>457</v>
      </c>
      <c r="C8" s="383"/>
      <c r="D8" s="382"/>
      <c r="E8" s="384"/>
      <c r="F8" s="363"/>
    </row>
    <row r="9" spans="1:6" s="369" customFormat="1" ht="15.75">
      <c r="A9" s="364"/>
      <c r="B9" s="385"/>
      <c r="C9" s="386"/>
      <c r="D9" s="385"/>
      <c r="E9" s="387"/>
      <c r="F9" s="368"/>
    </row>
    <row r="10" spans="1:6" s="30" customFormat="1" ht="280.5">
      <c r="A10" s="359"/>
      <c r="B10" s="388" t="s">
        <v>458</v>
      </c>
      <c r="C10" s="389"/>
      <c r="D10" s="388"/>
      <c r="E10" s="390"/>
      <c r="F10" s="363"/>
    </row>
    <row r="11" spans="1:6" s="30" customFormat="1" ht="16.5">
      <c r="A11" s="359" t="s">
        <v>4</v>
      </c>
      <c r="B11" s="382" t="s">
        <v>459</v>
      </c>
      <c r="C11" s="383"/>
      <c r="D11" s="382"/>
      <c r="E11" s="384"/>
      <c r="F11" s="363"/>
    </row>
    <row r="12" spans="1:6" s="30" customFormat="1" ht="82.5">
      <c r="A12" s="359"/>
      <c r="B12" s="391" t="s">
        <v>460</v>
      </c>
      <c r="C12" s="392"/>
      <c r="D12" s="391"/>
      <c r="E12" s="393"/>
      <c r="F12" s="363"/>
    </row>
    <row r="13" spans="1:6" s="30" customFormat="1" ht="17.25" thickBot="1">
      <c r="A13" s="359"/>
      <c r="B13" s="391"/>
      <c r="C13" s="392"/>
      <c r="D13" s="391"/>
      <c r="E13" s="393"/>
      <c r="F13" s="363"/>
    </row>
    <row r="14" spans="1:6" s="30" customFormat="1" ht="17.25" thickBot="1">
      <c r="A14" s="353"/>
      <c r="B14" s="403" t="s">
        <v>463</v>
      </c>
      <c r="C14" s="404"/>
      <c r="D14" s="403"/>
      <c r="E14" s="405"/>
      <c r="F14" s="406">
        <f>SUM(F6:F13)</f>
        <v>0</v>
      </c>
    </row>
    <row r="15" spans="1:6" s="369" customFormat="1" ht="15.75">
      <c r="A15" s="364"/>
      <c r="B15" s="394"/>
      <c r="C15" s="395"/>
      <c r="D15" s="394"/>
      <c r="E15" s="396"/>
      <c r="F15" s="368"/>
    </row>
    <row r="16" spans="1:6" s="30" customFormat="1" ht="16.5">
      <c r="A16" s="359" t="s">
        <v>2</v>
      </c>
      <c r="B16" s="397" t="s">
        <v>461</v>
      </c>
      <c r="C16" s="398"/>
      <c r="D16" s="397"/>
      <c r="E16" s="399"/>
      <c r="F16" s="363"/>
    </row>
    <row r="17" spans="1:6" s="30" customFormat="1" ht="148.5">
      <c r="A17" s="359"/>
      <c r="B17" s="400" t="s">
        <v>462</v>
      </c>
      <c r="C17" s="401"/>
      <c r="D17" s="400"/>
      <c r="E17" s="402"/>
      <c r="F17" s="363"/>
    </row>
    <row r="18" spans="1:6" s="30" customFormat="1" ht="132">
      <c r="A18" s="359" t="s">
        <v>3</v>
      </c>
      <c r="B18" s="391" t="s">
        <v>569</v>
      </c>
      <c r="C18" s="392"/>
      <c r="D18" s="391"/>
      <c r="E18" s="393"/>
      <c r="F18" s="363"/>
    </row>
    <row r="19" spans="1:6" s="369" customFormat="1" ht="15.75">
      <c r="A19" s="364"/>
      <c r="B19" s="394"/>
      <c r="C19" s="395"/>
      <c r="D19" s="394"/>
      <c r="E19" s="396"/>
      <c r="F19" s="368"/>
    </row>
    <row r="20" spans="1:6" s="30" customFormat="1" ht="16.5">
      <c r="A20" s="359" t="s">
        <v>4</v>
      </c>
      <c r="B20" s="382" t="s">
        <v>464</v>
      </c>
      <c r="C20" s="383"/>
      <c r="D20" s="382"/>
      <c r="E20" s="384"/>
      <c r="F20" s="363"/>
    </row>
    <row r="21" spans="1:6" s="30" customFormat="1" ht="49.5">
      <c r="A21" s="359"/>
      <c r="B21" s="391" t="s">
        <v>465</v>
      </c>
      <c r="C21" s="392"/>
      <c r="D21" s="391"/>
      <c r="E21" s="393"/>
      <c r="F21" s="363"/>
    </row>
    <row r="22" spans="1:6" s="30" customFormat="1" ht="18">
      <c r="A22" s="359"/>
      <c r="B22" s="407" t="s">
        <v>466</v>
      </c>
      <c r="C22" s="408"/>
      <c r="D22" s="407"/>
      <c r="E22" s="409"/>
      <c r="F22" s="363"/>
    </row>
    <row r="23" spans="1:6" s="30" customFormat="1" ht="18">
      <c r="A23" s="359"/>
      <c r="B23" s="407" t="s">
        <v>467</v>
      </c>
      <c r="C23" s="408"/>
      <c r="D23" s="407"/>
      <c r="E23" s="409"/>
      <c r="F23" s="363"/>
    </row>
    <row r="24" spans="1:6" s="30" customFormat="1" ht="16.5">
      <c r="A24" s="359"/>
      <c r="B24" s="407" t="s">
        <v>468</v>
      </c>
      <c r="C24" s="408"/>
      <c r="D24" s="407"/>
      <c r="E24" s="409"/>
      <c r="F24" s="363"/>
    </row>
    <row r="25" spans="1:6" s="30" customFormat="1" ht="16.5">
      <c r="A25" s="359"/>
      <c r="B25" s="407" t="s">
        <v>469</v>
      </c>
      <c r="C25" s="408"/>
      <c r="D25" s="407"/>
      <c r="E25" s="409"/>
      <c r="F25" s="363"/>
    </row>
    <row r="26" spans="1:6" s="30" customFormat="1" ht="16.5">
      <c r="A26" s="359"/>
      <c r="B26" s="407" t="s">
        <v>470</v>
      </c>
      <c r="C26" s="408"/>
      <c r="D26" s="407"/>
      <c r="E26" s="409"/>
      <c r="F26" s="363"/>
    </row>
    <row r="27" spans="1:6" s="30" customFormat="1" ht="16.5">
      <c r="A27" s="359"/>
      <c r="B27" s="407" t="s">
        <v>471</v>
      </c>
      <c r="C27" s="408"/>
      <c r="D27" s="407"/>
      <c r="E27" s="409"/>
      <c r="F27" s="363"/>
    </row>
    <row r="28" spans="1:6" s="30" customFormat="1" ht="16.5">
      <c r="A28" s="359"/>
      <c r="B28" s="407" t="s">
        <v>472</v>
      </c>
      <c r="C28" s="408"/>
      <c r="D28" s="407"/>
      <c r="E28" s="409"/>
      <c r="F28" s="363"/>
    </row>
    <row r="29" spans="1:6" s="369" customFormat="1" ht="15.75">
      <c r="A29" s="364"/>
      <c r="B29" s="410"/>
      <c r="C29" s="411"/>
      <c r="D29" s="410"/>
      <c r="E29" s="412"/>
      <c r="F29" s="368"/>
    </row>
    <row r="30" spans="1:6" s="30" customFormat="1" ht="16.5">
      <c r="A30" s="359" t="s">
        <v>5</v>
      </c>
      <c r="B30" s="382" t="s">
        <v>473</v>
      </c>
      <c r="C30" s="383"/>
      <c r="D30" s="382"/>
      <c r="E30" s="384"/>
      <c r="F30" s="363"/>
    </row>
    <row r="31" spans="1:6" s="30" customFormat="1" ht="115.5">
      <c r="A31" s="359"/>
      <c r="B31" s="391" t="s">
        <v>535</v>
      </c>
      <c r="C31" s="392"/>
      <c r="D31" s="391"/>
      <c r="E31" s="393"/>
      <c r="F31" s="363"/>
    </row>
    <row r="32" spans="1:6" s="369" customFormat="1" ht="15.75">
      <c r="A32" s="364"/>
      <c r="B32" s="410"/>
      <c r="C32" s="411"/>
      <c r="D32" s="410"/>
      <c r="E32" s="412"/>
      <c r="F32" s="368"/>
    </row>
    <row r="33" spans="1:6" s="30" customFormat="1" ht="16.5">
      <c r="A33" s="359" t="s">
        <v>4</v>
      </c>
      <c r="B33" s="382" t="s">
        <v>474</v>
      </c>
      <c r="C33" s="383"/>
      <c r="D33" s="382"/>
      <c r="E33" s="384"/>
      <c r="F33" s="363"/>
    </row>
    <row r="34" spans="1:6" s="30" customFormat="1" ht="148.5">
      <c r="A34" s="359"/>
      <c r="B34" s="413" t="s">
        <v>475</v>
      </c>
      <c r="C34" s="392"/>
      <c r="D34" s="391"/>
      <c r="E34" s="393"/>
      <c r="F34" s="363"/>
    </row>
    <row r="35" spans="1:6" s="369" customFormat="1" ht="16.5" thickBot="1">
      <c r="A35" s="364"/>
      <c r="B35" s="410"/>
      <c r="C35" s="411"/>
      <c r="D35" s="410"/>
      <c r="E35" s="412"/>
      <c r="F35" s="368"/>
    </row>
    <row r="36" spans="1:6" s="30" customFormat="1" ht="17.25" thickBot="1">
      <c r="A36" s="353"/>
      <c r="B36" s="403" t="s">
        <v>463</v>
      </c>
      <c r="C36" s="404"/>
      <c r="D36" s="403"/>
      <c r="E36" s="405"/>
      <c r="F36" s="406">
        <f>SUM(F16:F35)</f>
        <v>0</v>
      </c>
    </row>
    <row r="37" spans="1:6" s="30" customFormat="1" ht="16.5">
      <c r="A37" s="359"/>
      <c r="B37" s="504"/>
      <c r="C37" s="505"/>
      <c r="D37" s="504"/>
      <c r="E37" s="506"/>
      <c r="F37" s="363"/>
    </row>
    <row r="38" spans="1:6" s="30" customFormat="1" ht="16.5">
      <c r="A38" s="359" t="s">
        <v>2</v>
      </c>
      <c r="B38" s="382" t="s">
        <v>476</v>
      </c>
      <c r="C38" s="383"/>
      <c r="D38" s="382"/>
      <c r="E38" s="384"/>
      <c r="F38" s="363"/>
    </row>
    <row r="39" spans="1:6" s="369" customFormat="1" ht="15.75">
      <c r="A39" s="364"/>
      <c r="B39" s="385"/>
      <c r="C39" s="386"/>
      <c r="D39" s="385"/>
      <c r="E39" s="387"/>
      <c r="F39" s="368"/>
    </row>
    <row r="40" spans="1:6" s="30" customFormat="1" ht="181.5">
      <c r="A40" s="359"/>
      <c r="B40" s="391" t="s">
        <v>477</v>
      </c>
      <c r="C40" s="392"/>
      <c r="D40" s="391"/>
      <c r="E40" s="393"/>
      <c r="F40" s="363"/>
    </row>
    <row r="41" spans="1:6" s="30" customFormat="1" ht="16.5">
      <c r="A41" s="359"/>
      <c r="B41" s="391"/>
      <c r="C41" s="392"/>
      <c r="D41" s="391"/>
      <c r="E41" s="393"/>
      <c r="F41" s="363"/>
    </row>
    <row r="42" spans="1:6" s="30" customFormat="1" ht="16.5">
      <c r="A42" s="359" t="s">
        <v>3</v>
      </c>
      <c r="B42" s="382" t="s">
        <v>478</v>
      </c>
      <c r="C42" s="383"/>
      <c r="D42" s="382"/>
      <c r="E42" s="384"/>
      <c r="F42" s="363"/>
    </row>
    <row r="43" spans="1:6" s="30" customFormat="1" ht="148.5">
      <c r="A43" s="359"/>
      <c r="B43" s="414" t="s">
        <v>536</v>
      </c>
      <c r="C43" s="415"/>
      <c r="D43" s="414"/>
      <c r="E43" s="416"/>
      <c r="F43" s="363"/>
    </row>
    <row r="44" spans="1:6" s="369" customFormat="1" ht="15.75">
      <c r="A44" s="364"/>
      <c r="B44" s="417"/>
      <c r="C44" s="418"/>
      <c r="D44" s="417"/>
      <c r="E44" s="419"/>
      <c r="F44" s="368"/>
    </row>
    <row r="45" spans="1:6" s="512" customFormat="1" ht="16.5">
      <c r="A45" s="507"/>
      <c r="B45" s="508"/>
      <c r="C45" s="509"/>
      <c r="D45" s="508"/>
      <c r="E45" s="510"/>
      <c r="F45" s="511"/>
    </row>
    <row r="46" spans="1:6" s="512" customFormat="1" ht="16.5">
      <c r="A46" s="507"/>
      <c r="B46" s="513"/>
      <c r="C46" s="514"/>
      <c r="D46" s="513"/>
      <c r="E46" s="515"/>
      <c r="F46" s="511"/>
    </row>
    <row r="47" spans="1:6" s="521" customFormat="1" ht="15.75">
      <c r="A47" s="516"/>
      <c r="B47" s="517"/>
      <c r="C47" s="518"/>
      <c r="D47" s="517"/>
      <c r="E47" s="519"/>
      <c r="F47" s="520"/>
    </row>
    <row r="48" spans="1:6" s="512" customFormat="1" ht="16.5">
      <c r="A48" s="507"/>
      <c r="B48" s="513"/>
      <c r="C48" s="514"/>
      <c r="D48" s="513"/>
      <c r="E48" s="515"/>
      <c r="F48" s="511"/>
    </row>
    <row r="49" spans="1:6" s="512" customFormat="1" ht="16.5">
      <c r="A49" s="507"/>
      <c r="B49" s="513"/>
      <c r="C49" s="514"/>
      <c r="D49" s="513"/>
      <c r="E49" s="515"/>
      <c r="F49" s="511"/>
    </row>
    <row r="50" spans="1:6" s="30" customFormat="1" ht="16.5">
      <c r="A50" s="359"/>
      <c r="B50" s="391"/>
      <c r="C50" s="392"/>
      <c r="D50" s="391"/>
      <c r="E50" s="393"/>
      <c r="F50" s="363"/>
    </row>
    <row r="51" spans="1:6" s="30" customFormat="1" ht="16.5">
      <c r="A51" s="359"/>
      <c r="B51" s="391"/>
      <c r="C51" s="392"/>
      <c r="D51" s="391"/>
      <c r="E51" s="393"/>
      <c r="F51" s="363"/>
    </row>
    <row r="52" spans="1:6" s="30" customFormat="1" ht="16.5">
      <c r="A52" s="359"/>
      <c r="B52" s="391"/>
      <c r="C52" s="392"/>
      <c r="D52" s="391"/>
      <c r="E52" s="393"/>
      <c r="F52" s="363"/>
    </row>
    <row r="53" spans="1:6" s="30" customFormat="1" ht="16.5">
      <c r="A53" s="359"/>
      <c r="B53" s="391"/>
      <c r="C53" s="392"/>
      <c r="D53" s="391"/>
      <c r="E53" s="393"/>
      <c r="F53" s="363"/>
    </row>
    <row r="54" spans="1:6" s="30" customFormat="1" ht="16.5">
      <c r="A54" s="359"/>
      <c r="B54" s="391"/>
      <c r="C54" s="392"/>
      <c r="D54" s="391"/>
      <c r="E54" s="393"/>
      <c r="F54" s="363"/>
    </row>
    <row r="55" spans="1:6" s="30" customFormat="1" ht="16.5">
      <c r="A55" s="359"/>
      <c r="B55" s="391"/>
      <c r="C55" s="392"/>
      <c r="D55" s="391"/>
      <c r="E55" s="393"/>
      <c r="F55" s="363"/>
    </row>
    <row r="56" spans="1:6" s="30" customFormat="1" ht="16.5">
      <c r="A56" s="359"/>
      <c r="B56" s="391"/>
      <c r="C56" s="392"/>
      <c r="D56" s="391"/>
      <c r="E56" s="393"/>
      <c r="F56" s="363"/>
    </row>
    <row r="57" spans="1:6" s="30" customFormat="1" ht="16.5">
      <c r="A57" s="359"/>
      <c r="B57" s="391"/>
      <c r="C57" s="392"/>
      <c r="D57" s="391"/>
      <c r="E57" s="393"/>
      <c r="F57" s="363"/>
    </row>
    <row r="58" spans="1:6" s="369" customFormat="1" ht="16.5" thickBot="1">
      <c r="A58" s="364"/>
      <c r="B58" s="410"/>
      <c r="C58" s="411"/>
      <c r="D58" s="410"/>
      <c r="E58" s="412"/>
      <c r="F58" s="368"/>
    </row>
    <row r="59" spans="1:6" s="30" customFormat="1" ht="17.25" thickBot="1">
      <c r="A59" s="353"/>
      <c r="B59" s="403" t="s">
        <v>463</v>
      </c>
      <c r="C59" s="404"/>
      <c r="D59" s="403"/>
      <c r="E59" s="405"/>
      <c r="F59" s="406">
        <f>SUM(F37:F57)</f>
        <v>0</v>
      </c>
    </row>
    <row r="60" spans="1:6" s="30" customFormat="1" ht="16.5">
      <c r="A60" s="359" t="s">
        <v>2</v>
      </c>
      <c r="B60" s="382" t="s">
        <v>479</v>
      </c>
      <c r="C60" s="383"/>
      <c r="D60" s="382"/>
      <c r="E60" s="384"/>
      <c r="F60" s="363"/>
    </row>
    <row r="61" spans="1:6" s="30" customFormat="1" ht="66">
      <c r="A61" s="359"/>
      <c r="B61" s="423" t="s">
        <v>480</v>
      </c>
      <c r="C61" s="424"/>
      <c r="D61" s="423"/>
      <c r="E61" s="425"/>
      <c r="F61" s="363"/>
    </row>
    <row r="62" spans="1:6" s="369" customFormat="1" ht="15.75">
      <c r="A62" s="364"/>
      <c r="B62" s="426"/>
      <c r="C62" s="427"/>
      <c r="D62" s="426"/>
      <c r="E62" s="428"/>
      <c r="F62" s="368"/>
    </row>
    <row r="63" spans="1:6" s="30" customFormat="1" ht="49.5">
      <c r="A63" s="359"/>
      <c r="B63" s="429" t="s">
        <v>537</v>
      </c>
      <c r="C63" s="430"/>
      <c r="D63" s="429"/>
      <c r="E63" s="431"/>
      <c r="F63" s="363"/>
    </row>
    <row r="64" spans="1:6" s="369" customFormat="1" ht="15.75">
      <c r="A64" s="364"/>
      <c r="B64" s="420"/>
      <c r="C64" s="421"/>
      <c r="D64" s="420"/>
      <c r="E64" s="422"/>
      <c r="F64" s="368"/>
    </row>
    <row r="65" spans="1:6" s="30" customFormat="1" ht="16.5">
      <c r="A65" s="359"/>
      <c r="B65" s="24" t="s">
        <v>146</v>
      </c>
      <c r="C65" s="432"/>
      <c r="D65" s="433"/>
      <c r="E65" s="434"/>
      <c r="F65" s="363"/>
    </row>
    <row r="66" spans="1:6" s="369" customFormat="1" ht="15.75">
      <c r="A66" s="364"/>
      <c r="B66" s="435"/>
      <c r="C66" s="436"/>
      <c r="D66" s="435"/>
      <c r="E66" s="437"/>
      <c r="F66" s="368"/>
    </row>
    <row r="67" spans="1:6" s="30" customFormat="1" ht="16.5">
      <c r="A67" s="31"/>
      <c r="B67" s="24" t="s">
        <v>113</v>
      </c>
      <c r="C67" s="408"/>
      <c r="D67" s="407"/>
      <c r="E67" s="409"/>
      <c r="F67" s="438"/>
    </row>
    <row r="68" spans="1:6" s="369" customFormat="1" ht="16.5">
      <c r="A68" s="365"/>
      <c r="B68" s="24" t="s">
        <v>481</v>
      </c>
      <c r="C68" s="411"/>
      <c r="D68" s="410"/>
      <c r="E68" s="412"/>
      <c r="F68" s="439"/>
    </row>
    <row r="69" spans="1:6" s="30" customFormat="1" ht="16.5">
      <c r="A69" s="31"/>
      <c r="B69" s="24" t="s">
        <v>107</v>
      </c>
      <c r="C69" s="408"/>
      <c r="D69" s="407"/>
      <c r="E69" s="409"/>
      <c r="F69" s="438"/>
    </row>
    <row r="70" spans="1:6" s="30" customFormat="1" ht="16.5">
      <c r="A70" s="31"/>
      <c r="B70" s="24"/>
      <c r="C70" s="408"/>
      <c r="D70" s="407"/>
      <c r="E70" s="409"/>
      <c r="F70" s="438"/>
    </row>
    <row r="71" spans="1:6" s="369" customFormat="1" ht="16.5">
      <c r="A71" s="365"/>
      <c r="B71" s="24" t="s">
        <v>121</v>
      </c>
      <c r="C71" s="411"/>
      <c r="D71" s="410"/>
      <c r="E71" s="412"/>
      <c r="F71" s="439"/>
    </row>
    <row r="72" spans="1:6" s="30" customFormat="1" ht="16.5">
      <c r="A72" s="31"/>
      <c r="B72" s="24"/>
      <c r="C72" s="408"/>
      <c r="D72" s="407"/>
      <c r="E72" s="409"/>
      <c r="F72" s="438"/>
    </row>
    <row r="73" spans="1:6" s="369" customFormat="1" ht="16.5">
      <c r="A73" s="365"/>
      <c r="B73" s="24" t="s">
        <v>120</v>
      </c>
      <c r="C73" s="366"/>
      <c r="D73" s="365"/>
      <c r="E73" s="367"/>
      <c r="F73" s="439"/>
    </row>
    <row r="74" spans="1:6" s="30" customFormat="1" ht="16.5">
      <c r="A74" s="31"/>
      <c r="B74" s="24"/>
      <c r="C74" s="408"/>
      <c r="D74" s="407"/>
      <c r="E74" s="409"/>
      <c r="F74" s="438"/>
    </row>
    <row r="75" spans="1:6" s="369" customFormat="1" ht="16.5">
      <c r="A75" s="365"/>
      <c r="B75" s="24" t="s">
        <v>99</v>
      </c>
      <c r="C75" s="411"/>
      <c r="D75" s="410"/>
      <c r="E75" s="412"/>
      <c r="F75" s="439"/>
    </row>
    <row r="76" spans="1:6" s="30" customFormat="1" ht="16.5">
      <c r="A76" s="31"/>
      <c r="B76" s="24"/>
      <c r="C76" s="408"/>
      <c r="D76" s="407"/>
      <c r="E76" s="409"/>
      <c r="F76" s="438"/>
    </row>
    <row r="77" spans="1:6" s="369" customFormat="1" ht="16.5">
      <c r="A77" s="365"/>
      <c r="B77" s="24" t="s">
        <v>100</v>
      </c>
      <c r="C77" s="441"/>
      <c r="D77" s="440"/>
      <c r="E77" s="442"/>
      <c r="F77" s="439"/>
    </row>
    <row r="78" spans="1:6" s="30" customFormat="1" ht="16.5">
      <c r="A78" s="31"/>
      <c r="B78" s="24"/>
      <c r="C78" s="443"/>
      <c r="D78" s="444"/>
      <c r="E78" s="445"/>
      <c r="F78" s="438"/>
    </row>
    <row r="79" spans="1:6" s="369" customFormat="1" ht="16.5">
      <c r="A79" s="364"/>
      <c r="B79" s="24" t="s">
        <v>144</v>
      </c>
      <c r="C79" s="447"/>
      <c r="D79" s="446"/>
      <c r="E79" s="448"/>
      <c r="F79" s="368"/>
    </row>
    <row r="80" spans="1:6" s="369" customFormat="1" ht="16.5">
      <c r="A80" s="364"/>
      <c r="B80" s="24"/>
      <c r="C80" s="447"/>
      <c r="D80" s="446"/>
      <c r="E80" s="448"/>
      <c r="F80" s="368"/>
    </row>
    <row r="81" spans="1:6" s="369" customFormat="1" ht="16.5">
      <c r="A81" s="364"/>
      <c r="B81" s="24" t="s">
        <v>101</v>
      </c>
      <c r="C81" s="447"/>
      <c r="D81" s="446"/>
      <c r="E81" s="448"/>
      <c r="F81" s="368"/>
    </row>
    <row r="82" spans="1:6" s="369" customFormat="1" ht="16.5">
      <c r="A82" s="364"/>
      <c r="B82" s="24"/>
      <c r="C82" s="447"/>
      <c r="D82" s="446"/>
      <c r="E82" s="448"/>
      <c r="F82" s="368"/>
    </row>
    <row r="83" spans="1:6" s="369" customFormat="1" ht="16.5">
      <c r="A83" s="364"/>
      <c r="B83" s="24" t="s">
        <v>143</v>
      </c>
      <c r="C83" s="447"/>
      <c r="D83" s="446"/>
      <c r="E83" s="448"/>
      <c r="F83" s="368"/>
    </row>
    <row r="84" spans="1:6" s="490" customFormat="1" ht="15.75">
      <c r="A84" s="364"/>
      <c r="B84" s="365"/>
      <c r="C84" s="366"/>
      <c r="D84" s="365"/>
      <c r="E84" s="367"/>
      <c r="F84" s="368"/>
    </row>
    <row r="85" spans="1:6" s="369" customFormat="1" ht="16.5">
      <c r="A85" s="364"/>
      <c r="B85" s="24" t="s">
        <v>102</v>
      </c>
      <c r="C85" s="447"/>
      <c r="D85" s="446"/>
      <c r="E85" s="448"/>
      <c r="F85" s="368"/>
    </row>
    <row r="86" spans="1:6" s="369" customFormat="1" ht="16.5">
      <c r="A86" s="364"/>
      <c r="B86" s="24"/>
      <c r="C86" s="447"/>
      <c r="D86" s="446"/>
      <c r="E86" s="448"/>
      <c r="F86" s="368"/>
    </row>
    <row r="87" spans="1:6" s="369" customFormat="1" ht="16.5">
      <c r="A87" s="364"/>
      <c r="B87" s="24" t="s">
        <v>538</v>
      </c>
      <c r="C87" s="447"/>
      <c r="D87" s="446"/>
      <c r="E87" s="448"/>
      <c r="F87" s="368"/>
    </row>
    <row r="88" spans="1:6" s="30" customFormat="1" ht="16.5">
      <c r="A88" s="359"/>
      <c r="B88" s="24"/>
      <c r="C88" s="450"/>
      <c r="D88" s="449"/>
      <c r="E88" s="451"/>
      <c r="F88" s="363"/>
    </row>
    <row r="89" spans="1:6" s="369" customFormat="1" ht="15.75">
      <c r="A89" s="364"/>
      <c r="B89" s="446"/>
      <c r="C89" s="447"/>
      <c r="D89" s="446"/>
      <c r="E89" s="448"/>
      <c r="F89" s="368"/>
    </row>
    <row r="90" spans="1:6" s="369" customFormat="1" ht="15.75">
      <c r="A90" s="364"/>
      <c r="B90" s="452"/>
      <c r="C90" s="453"/>
      <c r="D90" s="452"/>
      <c r="E90" s="454"/>
      <c r="F90" s="368"/>
    </row>
    <row r="91" spans="1:6" s="369" customFormat="1" ht="15.75">
      <c r="A91" s="364"/>
      <c r="B91" s="410"/>
      <c r="C91" s="411"/>
      <c r="D91" s="410"/>
      <c r="E91" s="412"/>
      <c r="F91" s="368"/>
    </row>
    <row r="92" spans="1:6" s="369" customFormat="1" ht="15.75">
      <c r="A92" s="364"/>
      <c r="B92" s="455"/>
      <c r="C92" s="456"/>
      <c r="D92" s="455"/>
      <c r="E92" s="457"/>
      <c r="F92" s="368"/>
    </row>
    <row r="93" spans="1:6" s="369" customFormat="1" ht="15.75">
      <c r="A93" s="364"/>
      <c r="B93" s="455"/>
      <c r="C93" s="456"/>
      <c r="D93" s="455"/>
      <c r="E93" s="457"/>
      <c r="F93" s="368"/>
    </row>
    <row r="94" spans="1:6" s="369" customFormat="1" ht="15.75">
      <c r="A94" s="364"/>
      <c r="B94" s="455"/>
      <c r="C94" s="456"/>
      <c r="D94" s="455"/>
      <c r="E94" s="457"/>
      <c r="F94" s="368"/>
    </row>
    <row r="95" spans="1:6" s="369" customFormat="1" ht="15.75">
      <c r="A95" s="364"/>
      <c r="B95" s="455"/>
      <c r="C95" s="456"/>
      <c r="D95" s="455"/>
      <c r="E95" s="457"/>
      <c r="F95" s="368"/>
    </row>
    <row r="96" spans="1:6" s="369" customFormat="1" ht="15.75">
      <c r="A96" s="364"/>
      <c r="B96" s="455"/>
      <c r="C96" s="456"/>
      <c r="D96" s="455"/>
      <c r="E96" s="457"/>
      <c r="F96" s="368"/>
    </row>
    <row r="97" spans="1:6" s="369" customFormat="1" ht="15.75">
      <c r="A97" s="364"/>
      <c r="B97" s="455"/>
      <c r="C97" s="456"/>
      <c r="D97" s="455"/>
      <c r="E97" s="457"/>
      <c r="F97" s="368"/>
    </row>
    <row r="98" spans="1:6" s="369" customFormat="1" ht="15.75">
      <c r="A98" s="364"/>
      <c r="B98" s="455"/>
      <c r="C98" s="456"/>
      <c r="D98" s="455"/>
      <c r="E98" s="457"/>
      <c r="F98" s="368"/>
    </row>
    <row r="99" spans="1:6" s="369" customFormat="1" ht="15.75">
      <c r="A99" s="364"/>
      <c r="B99" s="446"/>
      <c r="C99" s="447"/>
      <c r="D99" s="446"/>
      <c r="E99" s="448"/>
      <c r="F99" s="368"/>
    </row>
    <row r="100" spans="1:6" s="369" customFormat="1" ht="15.75">
      <c r="A100" s="364"/>
      <c r="B100" s="446"/>
      <c r="C100" s="447"/>
      <c r="D100" s="446"/>
      <c r="E100" s="448"/>
      <c r="F100" s="368"/>
    </row>
    <row r="101" spans="1:6" s="369" customFormat="1" ht="15.75">
      <c r="A101" s="364"/>
      <c r="B101" s="446"/>
      <c r="C101" s="447"/>
      <c r="D101" s="446"/>
      <c r="E101" s="448"/>
      <c r="F101" s="368"/>
    </row>
    <row r="102" spans="1:6" s="369" customFormat="1" ht="15.75">
      <c r="A102" s="364"/>
      <c r="B102" s="446"/>
      <c r="C102" s="447"/>
      <c r="D102" s="446"/>
      <c r="E102" s="448"/>
      <c r="F102" s="368"/>
    </row>
    <row r="103" spans="1:6" s="369" customFormat="1" ht="15.75">
      <c r="A103" s="364"/>
      <c r="B103" s="458"/>
      <c r="C103" s="459"/>
      <c r="D103" s="458"/>
      <c r="E103" s="460"/>
      <c r="F103" s="368"/>
    </row>
    <row r="104" spans="1:6" s="369" customFormat="1" ht="15.75">
      <c r="A104" s="364"/>
      <c r="B104" s="458"/>
      <c r="C104" s="459"/>
      <c r="D104" s="458"/>
      <c r="E104" s="460"/>
      <c r="F104" s="368"/>
    </row>
    <row r="105" spans="1:6" s="369" customFormat="1" ht="15.75">
      <c r="A105" s="364"/>
      <c r="B105" s="410"/>
      <c r="C105" s="411"/>
      <c r="D105" s="410"/>
      <c r="E105" s="412"/>
      <c r="F105" s="368"/>
    </row>
    <row r="106" spans="1:6" s="369" customFormat="1" ht="16.5" thickBot="1">
      <c r="A106" s="364"/>
      <c r="B106" s="461"/>
      <c r="C106" s="462"/>
      <c r="D106" s="461"/>
      <c r="E106" s="463"/>
      <c r="F106" s="368"/>
    </row>
    <row r="107" spans="1:6" s="464" customFormat="1" ht="17.25" thickBot="1">
      <c r="A107" s="353"/>
      <c r="B107" s="403" t="s">
        <v>463</v>
      </c>
      <c r="C107" s="404"/>
      <c r="D107" s="403"/>
      <c r="E107" s="405"/>
      <c r="F107" s="406">
        <f>SUM(F60:F105)</f>
        <v>0</v>
      </c>
    </row>
    <row r="108" spans="1:6" s="464" customFormat="1" ht="16.5">
      <c r="A108" s="359"/>
      <c r="B108" s="504"/>
      <c r="C108" s="505"/>
      <c r="D108" s="504"/>
      <c r="E108" s="506"/>
      <c r="F108" s="363"/>
    </row>
    <row r="109" spans="1:6" s="30" customFormat="1" ht="16.5">
      <c r="A109" s="359" t="s">
        <v>482</v>
      </c>
      <c r="B109" s="382" t="s">
        <v>539</v>
      </c>
      <c r="C109" s="383"/>
      <c r="D109" s="382"/>
      <c r="E109" s="384"/>
      <c r="F109" s="363"/>
    </row>
    <row r="110" spans="1:6" s="30" customFormat="1" ht="132">
      <c r="A110" s="359"/>
      <c r="B110" s="391" t="s">
        <v>540</v>
      </c>
      <c r="C110" s="392"/>
      <c r="D110" s="391"/>
      <c r="E110" s="393"/>
      <c r="F110" s="363"/>
    </row>
    <row r="111" spans="1:6" s="369" customFormat="1" ht="15.75">
      <c r="A111" s="364"/>
      <c r="B111" s="394"/>
      <c r="C111" s="395"/>
      <c r="D111" s="394"/>
      <c r="E111" s="396"/>
      <c r="F111" s="368"/>
    </row>
    <row r="112" spans="1:6" s="30" customFormat="1" ht="49.5">
      <c r="A112" s="359"/>
      <c r="B112" s="391" t="s">
        <v>541</v>
      </c>
      <c r="C112" s="392"/>
      <c r="D112" s="391"/>
      <c r="E112" s="393"/>
      <c r="F112" s="363"/>
    </row>
    <row r="113" spans="1:6" s="369" customFormat="1" ht="15.75">
      <c r="A113" s="364"/>
      <c r="B113" s="394"/>
      <c r="C113" s="395"/>
      <c r="D113" s="394"/>
      <c r="E113" s="396"/>
      <c r="F113" s="368"/>
    </row>
    <row r="114" spans="1:6" s="369" customFormat="1" ht="16.5">
      <c r="A114" s="359" t="s">
        <v>3</v>
      </c>
      <c r="B114" s="382" t="s">
        <v>542</v>
      </c>
      <c r="C114" s="395"/>
      <c r="D114" s="394"/>
      <c r="E114" s="396"/>
      <c r="F114" s="368"/>
    </row>
    <row r="115" spans="1:6" s="369" customFormat="1" ht="33">
      <c r="A115" s="364"/>
      <c r="B115" s="391" t="s">
        <v>543</v>
      </c>
      <c r="C115" s="395"/>
      <c r="D115" s="394"/>
      <c r="E115" s="396"/>
      <c r="F115" s="368"/>
    </row>
    <row r="116" spans="1:6" s="369" customFormat="1" ht="16.5">
      <c r="A116" s="364"/>
      <c r="B116" s="522" t="s">
        <v>544</v>
      </c>
      <c r="C116" s="395"/>
      <c r="D116" s="394"/>
      <c r="E116" s="396"/>
      <c r="F116" s="368"/>
    </row>
    <row r="117" spans="1:6" s="369" customFormat="1" ht="16.5">
      <c r="A117" s="364"/>
      <c r="B117" s="522"/>
      <c r="C117" s="395"/>
      <c r="D117" s="394"/>
      <c r="E117" s="396"/>
      <c r="F117" s="368"/>
    </row>
    <row r="118" spans="1:6" s="369" customFormat="1" ht="16.5">
      <c r="A118" s="364"/>
      <c r="B118" s="522" t="s">
        <v>545</v>
      </c>
      <c r="C118" s="395"/>
      <c r="D118" s="394"/>
      <c r="E118" s="396"/>
      <c r="F118" s="368"/>
    </row>
    <row r="119" spans="1:6" s="369" customFormat="1" ht="16.5">
      <c r="A119" s="364"/>
      <c r="B119" s="522"/>
      <c r="C119" s="395"/>
      <c r="D119" s="394"/>
      <c r="E119" s="396"/>
      <c r="F119" s="368"/>
    </row>
    <row r="120" spans="1:6" s="369" customFormat="1" ht="16.5">
      <c r="A120" s="364"/>
      <c r="B120" s="522" t="s">
        <v>546</v>
      </c>
      <c r="C120" s="395"/>
      <c r="D120" s="394"/>
      <c r="E120" s="396"/>
      <c r="F120" s="368"/>
    </row>
    <row r="121" spans="1:6" s="369" customFormat="1" ht="16.5">
      <c r="A121" s="364"/>
      <c r="B121" s="522"/>
      <c r="C121" s="395"/>
      <c r="D121" s="394"/>
      <c r="E121" s="396"/>
      <c r="F121" s="368"/>
    </row>
    <row r="122" spans="1:6" s="369" customFormat="1" ht="16.5">
      <c r="A122" s="364"/>
      <c r="B122" s="522" t="s">
        <v>547</v>
      </c>
      <c r="C122" s="395"/>
      <c r="D122" s="394"/>
      <c r="E122" s="396"/>
      <c r="F122" s="368"/>
    </row>
    <row r="123" spans="1:6" s="369" customFormat="1" ht="16.5">
      <c r="A123" s="364"/>
      <c r="B123" s="522"/>
      <c r="C123" s="395"/>
      <c r="D123" s="394"/>
      <c r="E123" s="396"/>
      <c r="F123" s="368"/>
    </row>
    <row r="124" spans="1:6" s="369" customFormat="1" ht="33">
      <c r="A124" s="364"/>
      <c r="B124" s="522" t="s">
        <v>548</v>
      </c>
      <c r="C124" s="395"/>
      <c r="D124" s="394"/>
      <c r="E124" s="396"/>
      <c r="F124" s="368"/>
    </row>
    <row r="125" spans="1:6" s="369" customFormat="1" ht="16.5">
      <c r="A125" s="364"/>
      <c r="B125" s="391"/>
      <c r="C125" s="395"/>
      <c r="D125" s="394"/>
      <c r="E125" s="396"/>
      <c r="F125" s="368"/>
    </row>
    <row r="126" spans="1:6" s="30" customFormat="1" ht="16.5">
      <c r="A126" s="359" t="s">
        <v>4</v>
      </c>
      <c r="B126" s="382" t="s">
        <v>503</v>
      </c>
      <c r="C126" s="383"/>
      <c r="D126" s="382"/>
      <c r="E126" s="384"/>
      <c r="F126" s="363"/>
    </row>
    <row r="127" spans="1:6" s="30" customFormat="1" ht="148.5">
      <c r="A127" s="359"/>
      <c r="B127" s="391" t="s">
        <v>549</v>
      </c>
      <c r="C127" s="392"/>
      <c r="D127" s="391"/>
      <c r="E127" s="393"/>
      <c r="F127" s="363"/>
    </row>
    <row r="128" spans="1:6" s="369" customFormat="1" ht="15.75">
      <c r="A128" s="364"/>
      <c r="B128" s="394"/>
      <c r="C128" s="395"/>
      <c r="D128" s="394"/>
      <c r="E128" s="396"/>
      <c r="F128" s="368"/>
    </row>
    <row r="129" spans="1:6" s="512" customFormat="1" ht="49.5">
      <c r="A129" s="507"/>
      <c r="B129" s="513" t="s">
        <v>504</v>
      </c>
      <c r="C129" s="514"/>
      <c r="D129" s="513"/>
      <c r="E129" s="515"/>
      <c r="F129" s="511"/>
    </row>
    <row r="130" spans="1:6" s="521" customFormat="1" ht="15.75">
      <c r="A130" s="516"/>
      <c r="B130" s="523"/>
      <c r="C130" s="524"/>
      <c r="D130" s="523"/>
      <c r="E130" s="525"/>
      <c r="F130" s="520"/>
    </row>
    <row r="131" spans="1:6" s="30" customFormat="1" ht="16.5">
      <c r="A131" s="359" t="s">
        <v>5</v>
      </c>
      <c r="B131" s="382" t="s">
        <v>550</v>
      </c>
      <c r="C131" s="383"/>
      <c r="D131" s="382"/>
      <c r="E131" s="384"/>
      <c r="F131" s="363"/>
    </row>
    <row r="132" spans="1:6" s="30" customFormat="1" ht="231">
      <c r="A132" s="359"/>
      <c r="B132" s="413" t="s">
        <v>551</v>
      </c>
      <c r="C132" s="474"/>
      <c r="D132" s="413"/>
      <c r="E132" s="475"/>
      <c r="F132" s="363"/>
    </row>
    <row r="133" spans="1:6" s="369" customFormat="1" ht="16.5" thickBot="1">
      <c r="A133" s="364"/>
      <c r="B133" s="394"/>
      <c r="C133" s="395"/>
      <c r="D133" s="394"/>
      <c r="E133" s="396"/>
      <c r="F133" s="368"/>
    </row>
    <row r="134" spans="1:6" s="30" customFormat="1" ht="17.25" thickBot="1">
      <c r="A134" s="353"/>
      <c r="B134" s="403" t="s">
        <v>463</v>
      </c>
      <c r="C134" s="404"/>
      <c r="D134" s="403"/>
      <c r="E134" s="405"/>
      <c r="F134" s="406">
        <f>SUM(F110:F133)</f>
        <v>0</v>
      </c>
    </row>
    <row r="135" spans="1:6" s="369" customFormat="1" ht="15.75">
      <c r="A135" s="364"/>
      <c r="B135" s="410"/>
      <c r="C135" s="411"/>
      <c r="D135" s="410"/>
      <c r="E135" s="412"/>
      <c r="F135" s="368"/>
    </row>
    <row r="136" spans="1:6" s="30" customFormat="1" ht="16.5">
      <c r="A136" s="359" t="s">
        <v>2</v>
      </c>
      <c r="B136" s="479" t="s">
        <v>505</v>
      </c>
      <c r="C136" s="480"/>
      <c r="D136" s="479"/>
      <c r="E136" s="481"/>
      <c r="F136" s="363"/>
    </row>
    <row r="137" spans="1:6" s="30" customFormat="1" ht="165">
      <c r="A137" s="359"/>
      <c r="B137" s="391" t="s">
        <v>552</v>
      </c>
      <c r="C137" s="392"/>
      <c r="D137" s="391"/>
      <c r="E137" s="393"/>
      <c r="F137" s="363"/>
    </row>
    <row r="138" spans="1:6" s="369" customFormat="1" ht="15.75">
      <c r="A138" s="364"/>
      <c r="B138" s="394"/>
      <c r="C138" s="395"/>
      <c r="D138" s="394"/>
      <c r="E138" s="396"/>
      <c r="F138" s="368"/>
    </row>
    <row r="139" spans="1:6" s="30" customFormat="1" ht="16.5">
      <c r="A139" s="359" t="s">
        <v>3</v>
      </c>
      <c r="B139" s="479" t="s">
        <v>506</v>
      </c>
      <c r="C139" s="480"/>
      <c r="D139" s="479"/>
      <c r="E139" s="481"/>
      <c r="F139" s="363"/>
    </row>
    <row r="140" spans="1:6" s="30" customFormat="1" ht="148.5">
      <c r="A140" s="359"/>
      <c r="B140" s="391" t="s">
        <v>507</v>
      </c>
      <c r="C140" s="392"/>
      <c r="D140" s="391"/>
      <c r="E140" s="393"/>
      <c r="F140" s="363"/>
    </row>
    <row r="141" spans="1:6" s="369" customFormat="1" ht="15.75">
      <c r="A141" s="364"/>
      <c r="B141" s="394"/>
      <c r="C141" s="395"/>
      <c r="D141" s="394"/>
      <c r="E141" s="396"/>
      <c r="F141" s="368"/>
    </row>
    <row r="142" spans="1:6" s="30" customFormat="1" ht="16.5">
      <c r="A142" s="359" t="s">
        <v>4</v>
      </c>
      <c r="B142" s="382" t="s">
        <v>485</v>
      </c>
      <c r="C142" s="383"/>
      <c r="D142" s="382"/>
      <c r="E142" s="384"/>
      <c r="F142" s="363"/>
    </row>
    <row r="143" spans="1:6" s="30" customFormat="1" ht="132">
      <c r="A143" s="359"/>
      <c r="B143" s="391" t="s">
        <v>553</v>
      </c>
      <c r="C143" s="392"/>
      <c r="D143" s="391"/>
      <c r="E143" s="393"/>
      <c r="F143" s="363"/>
    </row>
    <row r="144" spans="1:6" s="30" customFormat="1" ht="16.5">
      <c r="A144" s="359"/>
      <c r="B144" s="391"/>
      <c r="C144" s="392"/>
      <c r="D144" s="391"/>
      <c r="E144" s="393"/>
      <c r="F144" s="363"/>
    </row>
    <row r="145" spans="1:6" s="512" customFormat="1" ht="16.5">
      <c r="A145" s="507" t="s">
        <v>5</v>
      </c>
      <c r="B145" s="508" t="s">
        <v>483</v>
      </c>
      <c r="C145" s="509"/>
      <c r="D145" s="508"/>
      <c r="E145" s="510"/>
      <c r="F145" s="511"/>
    </row>
    <row r="146" spans="1:6" s="512" customFormat="1" ht="115.5">
      <c r="A146" s="507"/>
      <c r="B146" s="526" t="s">
        <v>554</v>
      </c>
      <c r="C146" s="527"/>
      <c r="D146" s="526"/>
      <c r="E146" s="528"/>
      <c r="F146" s="511"/>
    </row>
    <row r="147" spans="1:6" s="521" customFormat="1" ht="15.75">
      <c r="A147" s="516"/>
      <c r="B147" s="523"/>
      <c r="C147" s="524"/>
      <c r="D147" s="523"/>
      <c r="E147" s="525"/>
      <c r="F147" s="520"/>
    </row>
    <row r="148" spans="1:6" s="512" customFormat="1" ht="99">
      <c r="A148" s="507"/>
      <c r="B148" s="513" t="s">
        <v>555</v>
      </c>
      <c r="C148" s="527"/>
      <c r="D148" s="526"/>
      <c r="E148" s="528"/>
      <c r="F148" s="511"/>
    </row>
    <row r="149" spans="1:6" s="521" customFormat="1" ht="15.75">
      <c r="A149" s="516"/>
      <c r="B149" s="523"/>
      <c r="C149" s="524"/>
      <c r="D149" s="523"/>
      <c r="E149" s="525"/>
      <c r="F149" s="520"/>
    </row>
    <row r="150" spans="1:6" s="512" customFormat="1" ht="49.5">
      <c r="A150" s="507"/>
      <c r="B150" s="513" t="s">
        <v>484</v>
      </c>
      <c r="C150" s="514"/>
      <c r="D150" s="513"/>
      <c r="E150" s="515"/>
      <c r="F150" s="511"/>
    </row>
    <row r="151" spans="1:6" s="521" customFormat="1" ht="16.5" thickBot="1">
      <c r="A151" s="516"/>
      <c r="B151" s="523"/>
      <c r="C151" s="524"/>
      <c r="D151" s="523"/>
      <c r="E151" s="525"/>
      <c r="F151" s="520"/>
    </row>
    <row r="152" spans="1:6" s="30" customFormat="1" ht="17.25" thickBot="1">
      <c r="A152" s="353"/>
      <c r="B152" s="403" t="s">
        <v>463</v>
      </c>
      <c r="C152" s="404"/>
      <c r="D152" s="403"/>
      <c r="E152" s="405"/>
      <c r="F152" s="406">
        <f>SUM(F137:F150)</f>
        <v>0</v>
      </c>
    </row>
    <row r="153" spans="1:6" s="30" customFormat="1" ht="16.5">
      <c r="A153" s="359"/>
      <c r="B153" s="391"/>
      <c r="C153" s="392"/>
      <c r="D153" s="391"/>
      <c r="E153" s="393"/>
      <c r="F153" s="363"/>
    </row>
    <row r="154" spans="1:6" s="30" customFormat="1" ht="16.5">
      <c r="A154" s="359" t="s">
        <v>2</v>
      </c>
      <c r="B154" s="382" t="s">
        <v>499</v>
      </c>
      <c r="C154" s="383"/>
      <c r="D154" s="382"/>
      <c r="E154" s="384"/>
      <c r="F154" s="363"/>
    </row>
    <row r="155" spans="1:6" s="30" customFormat="1" ht="148.5">
      <c r="A155" s="359"/>
      <c r="B155" s="376" t="s">
        <v>500</v>
      </c>
      <c r="C155" s="377"/>
      <c r="D155" s="376"/>
      <c r="E155" s="378"/>
      <c r="F155" s="363"/>
    </row>
    <row r="156" spans="1:6" s="369" customFormat="1" ht="15.75">
      <c r="A156" s="364"/>
      <c r="B156" s="394"/>
      <c r="C156" s="395"/>
      <c r="D156" s="394"/>
      <c r="E156" s="396"/>
      <c r="F156" s="368"/>
    </row>
    <row r="157" spans="1:6" s="30" customFormat="1" ht="16.5">
      <c r="A157" s="359" t="s">
        <v>3</v>
      </c>
      <c r="B157" s="382" t="s">
        <v>486</v>
      </c>
      <c r="C157" s="383"/>
      <c r="D157" s="382"/>
      <c r="E157" s="384"/>
      <c r="F157" s="363"/>
    </row>
    <row r="158" spans="1:6" s="30" customFormat="1" ht="99">
      <c r="A158" s="359"/>
      <c r="B158" s="413" t="s">
        <v>556</v>
      </c>
      <c r="C158" s="392"/>
      <c r="D158" s="391"/>
      <c r="E158" s="393"/>
      <c r="F158" s="363"/>
    </row>
    <row r="159" spans="1:6" s="369" customFormat="1" ht="15.75">
      <c r="A159" s="364"/>
      <c r="B159" s="394"/>
      <c r="C159" s="395"/>
      <c r="D159" s="394"/>
      <c r="E159" s="396"/>
      <c r="F159" s="368"/>
    </row>
    <row r="160" spans="1:6" s="30" customFormat="1" ht="16.5">
      <c r="A160" s="359" t="s">
        <v>4</v>
      </c>
      <c r="B160" s="382" t="s">
        <v>487</v>
      </c>
      <c r="C160" s="383"/>
      <c r="D160" s="382"/>
      <c r="E160" s="384"/>
      <c r="F160" s="363"/>
    </row>
    <row r="161" spans="1:6" s="30" customFormat="1" ht="66">
      <c r="A161" s="359"/>
      <c r="B161" s="465" t="s">
        <v>557</v>
      </c>
      <c r="C161" s="466"/>
      <c r="D161" s="465"/>
      <c r="E161" s="467"/>
      <c r="F161" s="363"/>
    </row>
    <row r="162" spans="1:6" s="369" customFormat="1" ht="15.75">
      <c r="A162" s="364"/>
      <c r="B162" s="468"/>
      <c r="C162" s="469"/>
      <c r="D162" s="468"/>
      <c r="E162" s="470"/>
      <c r="F162" s="368"/>
    </row>
    <row r="163" spans="1:6" s="369" customFormat="1" ht="16.5" thickBot="1">
      <c r="A163" s="364"/>
      <c r="B163" s="394"/>
      <c r="C163" s="395"/>
      <c r="D163" s="394"/>
      <c r="E163" s="396"/>
      <c r="F163" s="368"/>
    </row>
    <row r="164" spans="1:6" s="30" customFormat="1" ht="17.25" thickBot="1">
      <c r="A164" s="353"/>
      <c r="B164" s="403" t="s">
        <v>463</v>
      </c>
      <c r="C164" s="404"/>
      <c r="D164" s="403"/>
      <c r="E164" s="405"/>
      <c r="F164" s="406">
        <f>SUM(F155:F163)</f>
        <v>0</v>
      </c>
    </row>
    <row r="165" spans="1:6" s="30" customFormat="1" ht="16.5">
      <c r="A165" s="359"/>
      <c r="B165" s="476" t="s">
        <v>489</v>
      </c>
      <c r="C165" s="477"/>
      <c r="D165" s="476"/>
      <c r="E165" s="478"/>
      <c r="F165" s="363"/>
    </row>
    <row r="166" spans="1:6" s="369" customFormat="1" ht="15.75">
      <c r="A166" s="364"/>
      <c r="B166" s="394"/>
      <c r="C166" s="395"/>
      <c r="D166" s="394"/>
      <c r="E166" s="396"/>
      <c r="F166" s="368"/>
    </row>
    <row r="167" spans="1:6" s="30" customFormat="1" ht="16.5">
      <c r="A167" s="359" t="s">
        <v>2</v>
      </c>
      <c r="B167" s="382" t="s">
        <v>490</v>
      </c>
      <c r="C167" s="383"/>
      <c r="D167" s="382"/>
      <c r="E167" s="384"/>
      <c r="F167" s="363"/>
    </row>
    <row r="168" spans="1:6" s="30" customFormat="1" ht="148.5">
      <c r="A168" s="359"/>
      <c r="B168" s="391" t="s">
        <v>558</v>
      </c>
      <c r="C168" s="392"/>
      <c r="D168" s="391"/>
      <c r="E168" s="393"/>
      <c r="F168" s="363"/>
    </row>
    <row r="169" spans="1:6" s="369" customFormat="1" ht="15.75">
      <c r="A169" s="364"/>
      <c r="B169" s="394"/>
      <c r="C169" s="395"/>
      <c r="D169" s="394"/>
      <c r="E169" s="396"/>
      <c r="F169" s="368"/>
    </row>
    <row r="170" spans="1:6" s="30" customFormat="1" ht="16.5">
      <c r="A170" s="359" t="s">
        <v>3</v>
      </c>
      <c r="B170" s="471" t="s">
        <v>559</v>
      </c>
      <c r="C170" s="472"/>
      <c r="D170" s="471"/>
      <c r="E170" s="473"/>
      <c r="F170" s="363"/>
    </row>
    <row r="171" spans="1:6" s="30" customFormat="1" ht="33">
      <c r="A171" s="359"/>
      <c r="B171" s="529" t="s">
        <v>488</v>
      </c>
      <c r="C171" s="408"/>
      <c r="D171" s="407"/>
      <c r="E171" s="409"/>
      <c r="F171" s="363"/>
    </row>
    <row r="172" spans="1:6" s="369" customFormat="1" ht="15.75">
      <c r="A172" s="364"/>
      <c r="B172" s="394"/>
      <c r="C172" s="395"/>
      <c r="D172" s="394"/>
      <c r="E172" s="396"/>
      <c r="F172" s="368"/>
    </row>
    <row r="173" spans="1:6" s="30" customFormat="1" ht="16.5">
      <c r="A173" s="359" t="s">
        <v>4</v>
      </c>
      <c r="B173" s="382" t="s">
        <v>491</v>
      </c>
      <c r="C173" s="383"/>
      <c r="D173" s="382"/>
      <c r="E173" s="384"/>
      <c r="F173" s="363"/>
    </row>
    <row r="174" spans="1:6" s="30" customFormat="1" ht="66">
      <c r="A174" s="359"/>
      <c r="B174" s="376" t="s">
        <v>492</v>
      </c>
      <c r="C174" s="377"/>
      <c r="D174" s="376"/>
      <c r="E174" s="378"/>
      <c r="F174" s="363"/>
    </row>
    <row r="175" spans="1:6" s="369" customFormat="1" ht="15.75">
      <c r="A175" s="364"/>
      <c r="B175" s="394"/>
      <c r="C175" s="395"/>
      <c r="D175" s="394"/>
      <c r="E175" s="396"/>
      <c r="F175" s="368"/>
    </row>
    <row r="176" spans="1:6" s="30" customFormat="1" ht="16.5">
      <c r="A176" s="359" t="s">
        <v>5</v>
      </c>
      <c r="B176" s="382" t="s">
        <v>493</v>
      </c>
      <c r="C176" s="383"/>
      <c r="D176" s="382"/>
      <c r="E176" s="384"/>
      <c r="F176" s="363"/>
    </row>
    <row r="177" spans="1:6" s="30" customFormat="1" ht="148.5">
      <c r="A177" s="359"/>
      <c r="B177" s="391" t="s">
        <v>560</v>
      </c>
      <c r="C177" s="392"/>
      <c r="D177" s="391"/>
      <c r="E177" s="393"/>
      <c r="F177" s="363"/>
    </row>
    <row r="178" spans="1:6" s="30" customFormat="1" ht="16.5">
      <c r="A178" s="359"/>
      <c r="B178" s="391"/>
      <c r="C178" s="392"/>
      <c r="D178" s="391"/>
      <c r="E178" s="393"/>
      <c r="F178" s="363"/>
    </row>
    <row r="179" spans="1:6" s="369" customFormat="1" ht="15.75">
      <c r="A179" s="364"/>
      <c r="B179" s="385"/>
      <c r="C179" s="386"/>
      <c r="D179" s="385"/>
      <c r="E179" s="387"/>
      <c r="F179" s="368"/>
    </row>
    <row r="180" spans="1:6" s="30" customFormat="1" ht="16.5">
      <c r="A180" s="359" t="s">
        <v>6</v>
      </c>
      <c r="B180" s="382" t="s">
        <v>494</v>
      </c>
      <c r="C180" s="383"/>
      <c r="D180" s="382"/>
      <c r="E180" s="384"/>
      <c r="F180" s="363"/>
    </row>
    <row r="181" spans="1:6" s="30" customFormat="1" ht="165">
      <c r="A181" s="359"/>
      <c r="B181" s="376" t="s">
        <v>561</v>
      </c>
      <c r="C181" s="377"/>
      <c r="D181" s="376"/>
      <c r="E181" s="378"/>
      <c r="F181" s="363"/>
    </row>
    <row r="182" spans="1:6" s="369" customFormat="1" ht="15.75">
      <c r="A182" s="364"/>
      <c r="B182" s="394"/>
      <c r="C182" s="395"/>
      <c r="D182" s="394"/>
      <c r="E182" s="396"/>
      <c r="F182" s="368"/>
    </row>
    <row r="183" spans="1:6" s="30" customFormat="1" ht="16.5">
      <c r="A183" s="359" t="s">
        <v>7</v>
      </c>
      <c r="B183" s="382" t="s">
        <v>495</v>
      </c>
      <c r="C183" s="383"/>
      <c r="D183" s="382"/>
      <c r="E183" s="384"/>
      <c r="F183" s="363"/>
    </row>
    <row r="184" spans="1:6" s="30" customFormat="1" ht="83.25" thickBot="1">
      <c r="A184" s="359"/>
      <c r="B184" s="376" t="s">
        <v>496</v>
      </c>
      <c r="C184" s="377"/>
      <c r="D184" s="376"/>
      <c r="E184" s="378"/>
      <c r="F184" s="363"/>
    </row>
    <row r="185" spans="1:6" s="464" customFormat="1" ht="17.25" thickBot="1">
      <c r="A185" s="353"/>
      <c r="B185" s="403" t="s">
        <v>463</v>
      </c>
      <c r="C185" s="404"/>
      <c r="D185" s="403"/>
      <c r="E185" s="405"/>
      <c r="F185" s="406">
        <f>SUM(F167:F184)</f>
        <v>0</v>
      </c>
    </row>
    <row r="186" spans="1:6" s="369" customFormat="1" ht="15.75">
      <c r="A186" s="364"/>
      <c r="B186" s="385"/>
      <c r="C186" s="386"/>
      <c r="D186" s="385"/>
      <c r="E186" s="387"/>
      <c r="F186" s="368"/>
    </row>
    <row r="187" spans="1:6" s="30" customFormat="1" ht="16.5">
      <c r="A187" s="359" t="s">
        <v>2</v>
      </c>
      <c r="B187" s="382" t="s">
        <v>497</v>
      </c>
      <c r="C187" s="383"/>
      <c r="D187" s="382"/>
      <c r="E187" s="384"/>
      <c r="F187" s="363"/>
    </row>
    <row r="188" spans="1:6" s="30" customFormat="1" ht="99">
      <c r="A188" s="359"/>
      <c r="B188" s="376" t="s">
        <v>498</v>
      </c>
      <c r="C188" s="377"/>
      <c r="D188" s="376"/>
      <c r="E188" s="378"/>
      <c r="F188" s="363"/>
    </row>
    <row r="189" spans="1:6" s="369" customFormat="1" ht="15.75">
      <c r="A189" s="364"/>
      <c r="B189" s="410"/>
      <c r="C189" s="411"/>
      <c r="D189" s="410"/>
      <c r="E189" s="412"/>
      <c r="F189" s="368"/>
    </row>
    <row r="190" spans="1:6" s="369" customFormat="1" ht="15.75">
      <c r="A190" s="364"/>
      <c r="B190" s="394"/>
      <c r="C190" s="395"/>
      <c r="D190" s="394"/>
      <c r="E190" s="396"/>
      <c r="F190" s="368"/>
    </row>
    <row r="191" spans="1:6" s="30" customFormat="1" ht="16.5">
      <c r="A191" s="359" t="s">
        <v>3</v>
      </c>
      <c r="B191" s="382" t="s">
        <v>501</v>
      </c>
      <c r="C191" s="383"/>
      <c r="D191" s="382"/>
      <c r="E191" s="384"/>
      <c r="F191" s="363"/>
    </row>
    <row r="192" spans="1:6" s="30" customFormat="1" ht="132">
      <c r="A192" s="359"/>
      <c r="B192" s="391" t="s">
        <v>562</v>
      </c>
      <c r="C192" s="392"/>
      <c r="D192" s="391"/>
      <c r="E192" s="393"/>
      <c r="F192" s="363"/>
    </row>
    <row r="193" spans="1:6" s="369" customFormat="1" ht="15.75">
      <c r="A193" s="364"/>
      <c r="B193" s="394"/>
      <c r="C193" s="395"/>
      <c r="D193" s="394"/>
      <c r="E193" s="396"/>
      <c r="F193" s="368"/>
    </row>
    <row r="194" spans="1:6" s="30" customFormat="1" ht="16.5">
      <c r="A194" s="359" t="s">
        <v>4</v>
      </c>
      <c r="B194" s="479" t="s">
        <v>563</v>
      </c>
      <c r="C194" s="480"/>
      <c r="D194" s="479"/>
      <c r="E194" s="481"/>
      <c r="F194" s="363"/>
    </row>
    <row r="195" spans="1:6" s="30" customFormat="1" ht="49.5">
      <c r="A195" s="359"/>
      <c r="B195" s="391" t="s">
        <v>502</v>
      </c>
      <c r="C195" s="392"/>
      <c r="D195" s="391"/>
      <c r="E195" s="393"/>
      <c r="F195" s="363"/>
    </row>
    <row r="196" spans="1:6" s="369" customFormat="1" ht="15.75">
      <c r="A196" s="364"/>
      <c r="B196" s="394"/>
      <c r="C196" s="395"/>
      <c r="D196" s="394"/>
      <c r="E196" s="396"/>
      <c r="F196" s="368"/>
    </row>
    <row r="197" spans="1:6" s="30" customFormat="1" ht="16.5">
      <c r="A197" s="359" t="s">
        <v>5</v>
      </c>
      <c r="B197" s="479" t="s">
        <v>508</v>
      </c>
      <c r="C197" s="480"/>
      <c r="D197" s="479"/>
      <c r="E197" s="481"/>
      <c r="F197" s="363"/>
    </row>
    <row r="198" spans="1:6" s="30" customFormat="1" ht="99">
      <c r="A198" s="359"/>
      <c r="B198" s="391" t="s">
        <v>564</v>
      </c>
      <c r="C198" s="392"/>
      <c r="D198" s="391"/>
      <c r="E198" s="393"/>
      <c r="F198" s="363"/>
    </row>
    <row r="199" spans="1:6" s="369" customFormat="1" ht="15.75">
      <c r="A199" s="364"/>
      <c r="B199" s="394"/>
      <c r="C199" s="395"/>
      <c r="D199" s="394"/>
      <c r="E199" s="396"/>
      <c r="F199" s="368"/>
    </row>
    <row r="200" spans="1:6" s="30" customFormat="1" ht="49.5">
      <c r="A200" s="359"/>
      <c r="B200" s="391" t="s">
        <v>509</v>
      </c>
      <c r="C200" s="392"/>
      <c r="D200" s="391"/>
      <c r="E200" s="393"/>
      <c r="F200" s="363"/>
    </row>
    <row r="201" spans="1:6" s="369" customFormat="1" ht="15.75">
      <c r="A201" s="364"/>
      <c r="B201" s="410"/>
      <c r="C201" s="411"/>
      <c r="D201" s="410"/>
      <c r="E201" s="412"/>
      <c r="F201" s="368"/>
    </row>
    <row r="202" spans="1:6" s="30" customFormat="1" ht="16.5">
      <c r="A202" s="359" t="s">
        <v>6</v>
      </c>
      <c r="B202" s="479" t="s">
        <v>510</v>
      </c>
      <c r="C202" s="480"/>
      <c r="D202" s="479"/>
      <c r="E202" s="481"/>
      <c r="F202" s="363"/>
    </row>
    <row r="203" spans="1:6" s="30" customFormat="1" ht="148.5">
      <c r="A203" s="359"/>
      <c r="B203" s="391" t="s">
        <v>565</v>
      </c>
      <c r="C203" s="392"/>
      <c r="D203" s="391"/>
      <c r="E203" s="393"/>
      <c r="F203" s="363"/>
    </row>
    <row r="204" spans="1:6" s="369" customFormat="1" ht="15.75">
      <c r="A204" s="364"/>
      <c r="B204" s="394"/>
      <c r="C204" s="395"/>
      <c r="D204" s="394"/>
      <c r="E204" s="396"/>
      <c r="F204" s="368"/>
    </row>
    <row r="205" spans="1:6" s="30" customFormat="1" ht="16.5">
      <c r="A205" s="359" t="s">
        <v>7</v>
      </c>
      <c r="B205" s="382" t="s">
        <v>511</v>
      </c>
      <c r="C205" s="383"/>
      <c r="D205" s="382"/>
      <c r="E205" s="384"/>
      <c r="F205" s="363"/>
    </row>
    <row r="206" spans="1:6" s="30" customFormat="1" ht="115.5">
      <c r="A206" s="359"/>
      <c r="B206" s="391" t="s">
        <v>512</v>
      </c>
      <c r="C206" s="392"/>
      <c r="D206" s="391"/>
      <c r="E206" s="393"/>
      <c r="F206" s="363"/>
    </row>
    <row r="207" spans="1:6" s="369" customFormat="1" ht="16.5" thickBot="1">
      <c r="A207" s="482"/>
      <c r="B207" s="483"/>
      <c r="C207" s="484"/>
      <c r="D207" s="483"/>
      <c r="E207" s="485"/>
      <c r="F207" s="486"/>
    </row>
    <row r="208" spans="1:6" s="464" customFormat="1" ht="17.25" thickBot="1">
      <c r="A208" s="353"/>
      <c r="B208" s="403" t="s">
        <v>463</v>
      </c>
      <c r="C208" s="404"/>
      <c r="D208" s="403"/>
      <c r="E208" s="405"/>
      <c r="F208" s="406">
        <f>SUM(F193:F207)</f>
        <v>0</v>
      </c>
    </row>
    <row r="209" spans="1:6" s="369" customFormat="1" ht="15.75">
      <c r="A209" s="364"/>
      <c r="B209" s="394"/>
      <c r="C209" s="395"/>
      <c r="D209" s="394"/>
      <c r="E209" s="396"/>
      <c r="F209" s="368"/>
    </row>
    <row r="210" spans="1:6" s="30" customFormat="1" ht="16.5">
      <c r="A210" s="359" t="s">
        <v>2</v>
      </c>
      <c r="B210" s="382" t="s">
        <v>513</v>
      </c>
      <c r="C210" s="383"/>
      <c r="D210" s="382"/>
      <c r="E210" s="384"/>
      <c r="F210" s="363"/>
    </row>
    <row r="211" spans="1:6" s="30" customFormat="1" ht="115.5">
      <c r="A211" s="359"/>
      <c r="B211" s="391" t="s">
        <v>514</v>
      </c>
      <c r="C211" s="392"/>
      <c r="D211" s="391"/>
      <c r="E211" s="393"/>
      <c r="F211" s="363"/>
    </row>
    <row r="212" spans="1:6" s="369" customFormat="1" ht="15.75">
      <c r="A212" s="364"/>
      <c r="B212" s="394"/>
      <c r="C212" s="395"/>
      <c r="D212" s="394"/>
      <c r="E212" s="396"/>
      <c r="F212" s="368"/>
    </row>
    <row r="213" spans="1:6" s="30" customFormat="1" ht="16.5">
      <c r="A213" s="359" t="s">
        <v>3</v>
      </c>
      <c r="B213" s="382" t="s">
        <v>515</v>
      </c>
      <c r="C213" s="383"/>
      <c r="D213" s="382"/>
      <c r="E213" s="384"/>
      <c r="F213" s="363"/>
    </row>
    <row r="214" spans="1:6" s="30" customFormat="1" ht="99">
      <c r="A214" s="359"/>
      <c r="B214" s="391" t="s">
        <v>516</v>
      </c>
      <c r="C214" s="392"/>
      <c r="D214" s="391"/>
      <c r="E214" s="393"/>
      <c r="F214" s="363"/>
    </row>
    <row r="215" spans="1:6" s="369" customFormat="1" ht="15.75">
      <c r="A215" s="364"/>
      <c r="B215" s="394"/>
      <c r="C215" s="395"/>
      <c r="D215" s="394"/>
      <c r="E215" s="396"/>
      <c r="F215" s="368"/>
    </row>
    <row r="216" spans="1:6" s="30" customFormat="1" ht="49.5">
      <c r="A216" s="359"/>
      <c r="B216" s="391" t="s">
        <v>517</v>
      </c>
      <c r="C216" s="392"/>
      <c r="D216" s="391"/>
      <c r="E216" s="393"/>
      <c r="F216" s="363"/>
    </row>
    <row r="217" spans="1:6" s="369" customFormat="1" ht="15.75">
      <c r="A217" s="364"/>
      <c r="B217" s="394"/>
      <c r="C217" s="395"/>
      <c r="D217" s="394"/>
      <c r="E217" s="396"/>
      <c r="F217" s="368"/>
    </row>
    <row r="218" spans="1:6" s="30" customFormat="1" ht="16.5">
      <c r="A218" s="359" t="s">
        <v>4</v>
      </c>
      <c r="B218" s="382" t="s">
        <v>518</v>
      </c>
      <c r="C218" s="383"/>
      <c r="D218" s="382"/>
      <c r="E218" s="384"/>
      <c r="F218" s="363"/>
    </row>
    <row r="219" spans="1:6" s="30" customFormat="1" ht="33">
      <c r="A219" s="359"/>
      <c r="B219" s="391" t="s">
        <v>519</v>
      </c>
      <c r="C219" s="392"/>
      <c r="D219" s="391"/>
      <c r="E219" s="393"/>
      <c r="F219" s="363"/>
    </row>
    <row r="220" spans="1:6" s="369" customFormat="1" ht="15.75">
      <c r="A220" s="364"/>
      <c r="B220" s="394"/>
      <c r="C220" s="395"/>
      <c r="D220" s="394"/>
      <c r="E220" s="396"/>
      <c r="F220" s="368"/>
    </row>
    <row r="221" spans="1:6" s="30" customFormat="1" ht="66">
      <c r="A221" s="359"/>
      <c r="B221" s="391" t="s">
        <v>566</v>
      </c>
      <c r="C221" s="392"/>
      <c r="D221" s="391"/>
      <c r="E221" s="393"/>
      <c r="F221" s="363"/>
    </row>
    <row r="222" spans="1:6" s="369" customFormat="1" ht="15.75">
      <c r="A222" s="364"/>
      <c r="B222" s="394"/>
      <c r="C222" s="395"/>
      <c r="D222" s="394"/>
      <c r="E222" s="396"/>
      <c r="F222" s="368"/>
    </row>
    <row r="223" spans="1:6" s="30" customFormat="1" ht="99.75" thickBot="1">
      <c r="A223" s="359"/>
      <c r="B223" s="487" t="s">
        <v>567</v>
      </c>
      <c r="C223" s="488"/>
      <c r="D223" s="487"/>
      <c r="E223" s="489"/>
      <c r="F223" s="363"/>
    </row>
    <row r="224" spans="1:6" s="30" customFormat="1" ht="17.25" thickBot="1">
      <c r="A224" s="353"/>
      <c r="B224" s="403" t="s">
        <v>463</v>
      </c>
      <c r="C224" s="404"/>
      <c r="D224" s="403"/>
      <c r="E224" s="405"/>
      <c r="F224" s="406">
        <f>SUM(F210:F223)</f>
        <v>0</v>
      </c>
    </row>
    <row r="225" spans="1:6" s="490" customFormat="1" ht="15.75">
      <c r="A225" s="364"/>
      <c r="B225" s="410"/>
      <c r="C225" s="411"/>
      <c r="D225" s="410"/>
      <c r="E225" s="412"/>
      <c r="F225" s="368"/>
    </row>
    <row r="226" spans="1:6" s="464" customFormat="1" ht="16.5">
      <c r="A226" s="359"/>
      <c r="B226" s="491" t="s">
        <v>428</v>
      </c>
      <c r="C226" s="492"/>
      <c r="D226" s="491"/>
      <c r="E226" s="493"/>
      <c r="F226" s="363"/>
    </row>
    <row r="227" spans="1:6" s="464" customFormat="1" ht="16.5">
      <c r="A227" s="359"/>
      <c r="B227" s="31" t="s">
        <v>520</v>
      </c>
      <c r="C227" s="494"/>
      <c r="D227" s="31"/>
      <c r="E227" s="495"/>
      <c r="F227" s="363">
        <f>F14</f>
        <v>0</v>
      </c>
    </row>
    <row r="228" spans="1:6" s="490" customFormat="1" ht="15.75">
      <c r="A228" s="364"/>
      <c r="B228" s="365"/>
      <c r="C228" s="366"/>
      <c r="D228" s="365"/>
      <c r="E228" s="367"/>
      <c r="F228" s="368"/>
    </row>
    <row r="229" spans="1:6" s="464" customFormat="1" ht="16.5">
      <c r="A229" s="359"/>
      <c r="B229" s="31" t="s">
        <v>521</v>
      </c>
      <c r="C229" s="494"/>
      <c r="D229" s="31"/>
      <c r="E229" s="495"/>
      <c r="F229" s="363">
        <f>F36</f>
        <v>0</v>
      </c>
    </row>
    <row r="230" spans="1:6" s="490" customFormat="1" ht="15.75">
      <c r="A230" s="364"/>
      <c r="B230" s="365"/>
      <c r="C230" s="366"/>
      <c r="D230" s="365"/>
      <c r="E230" s="367"/>
      <c r="F230" s="368"/>
    </row>
    <row r="231" spans="1:6" s="464" customFormat="1" ht="16.5">
      <c r="A231" s="359"/>
      <c r="B231" s="31" t="s">
        <v>522</v>
      </c>
      <c r="C231" s="494"/>
      <c r="D231" s="31"/>
      <c r="E231" s="495"/>
      <c r="F231" s="363">
        <f>F59</f>
        <v>0</v>
      </c>
    </row>
    <row r="232" spans="1:6" s="490" customFormat="1" ht="15.75">
      <c r="A232" s="364"/>
      <c r="B232" s="365"/>
      <c r="C232" s="366"/>
      <c r="D232" s="365"/>
      <c r="E232" s="367"/>
      <c r="F232" s="368"/>
    </row>
    <row r="233" spans="1:6" s="464" customFormat="1" ht="16.5">
      <c r="A233" s="359"/>
      <c r="B233" s="31" t="s">
        <v>523</v>
      </c>
      <c r="C233" s="494"/>
      <c r="D233" s="31"/>
      <c r="E233" s="495"/>
      <c r="F233" s="363">
        <f>F107</f>
        <v>0</v>
      </c>
    </row>
    <row r="234" spans="1:6" s="490" customFormat="1" ht="15.75">
      <c r="A234" s="364"/>
      <c r="B234" s="365"/>
      <c r="C234" s="366"/>
      <c r="D234" s="365"/>
      <c r="E234" s="367"/>
      <c r="F234" s="368"/>
    </row>
    <row r="235" spans="1:6" s="464" customFormat="1" ht="16.5">
      <c r="A235" s="359"/>
      <c r="B235" s="31" t="s">
        <v>524</v>
      </c>
      <c r="C235" s="494"/>
      <c r="D235" s="31"/>
      <c r="E235" s="495"/>
      <c r="F235" s="363">
        <f>F134</f>
        <v>0</v>
      </c>
    </row>
    <row r="236" spans="1:6" s="490" customFormat="1" ht="15.75">
      <c r="A236" s="364"/>
      <c r="B236" s="365"/>
      <c r="C236" s="366"/>
      <c r="D236" s="365"/>
      <c r="E236" s="367"/>
      <c r="F236" s="368"/>
    </row>
    <row r="237" spans="1:6" s="464" customFormat="1" ht="16.5">
      <c r="A237" s="359"/>
      <c r="B237" s="31" t="s">
        <v>525</v>
      </c>
      <c r="C237" s="494"/>
      <c r="D237" s="31"/>
      <c r="E237" s="495"/>
      <c r="F237" s="363">
        <f>F152</f>
        <v>0</v>
      </c>
    </row>
    <row r="238" spans="1:6" s="490" customFormat="1" ht="15.75">
      <c r="A238" s="364"/>
      <c r="B238" s="365"/>
      <c r="C238" s="366"/>
      <c r="D238" s="365"/>
      <c r="E238" s="367"/>
      <c r="F238" s="368"/>
    </row>
    <row r="239" spans="1:6" s="464" customFormat="1" ht="16.5">
      <c r="A239" s="359"/>
      <c r="B239" s="31" t="s">
        <v>526</v>
      </c>
      <c r="C239" s="494"/>
      <c r="D239" s="31"/>
      <c r="E239" s="495"/>
      <c r="F239" s="363">
        <f>F164</f>
        <v>0</v>
      </c>
    </row>
    <row r="240" spans="1:6" s="490" customFormat="1" ht="15.75">
      <c r="A240" s="364"/>
      <c r="B240" s="365"/>
      <c r="C240" s="366"/>
      <c r="D240" s="365"/>
      <c r="E240" s="367"/>
      <c r="F240" s="368"/>
    </row>
    <row r="241" spans="1:6" s="464" customFormat="1" ht="16.5">
      <c r="A241" s="359"/>
      <c r="B241" s="31" t="s">
        <v>527</v>
      </c>
      <c r="C241" s="494"/>
      <c r="D241" s="31"/>
      <c r="E241" s="495"/>
      <c r="F241" s="363">
        <f>F185</f>
        <v>0</v>
      </c>
    </row>
    <row r="242" spans="1:6" s="490" customFormat="1" ht="15.75">
      <c r="A242" s="364"/>
      <c r="B242" s="365"/>
      <c r="C242" s="366"/>
      <c r="D242" s="365"/>
      <c r="E242" s="367"/>
      <c r="F242" s="368"/>
    </row>
    <row r="243" spans="1:6" s="464" customFormat="1" ht="16.5">
      <c r="A243" s="359"/>
      <c r="B243" s="31" t="s">
        <v>528</v>
      </c>
      <c r="C243" s="494"/>
      <c r="D243" s="31"/>
      <c r="E243" s="495"/>
      <c r="F243" s="363">
        <f>F208</f>
        <v>0</v>
      </c>
    </row>
    <row r="244" spans="1:6" s="490" customFormat="1" ht="15.75">
      <c r="A244" s="364"/>
      <c r="B244" s="365"/>
      <c r="C244" s="366"/>
      <c r="D244" s="365"/>
      <c r="E244" s="367"/>
      <c r="F244" s="368"/>
    </row>
    <row r="245" spans="1:6" s="464" customFormat="1" ht="16.5">
      <c r="A245" s="359"/>
      <c r="B245" s="31" t="s">
        <v>529</v>
      </c>
      <c r="C245" s="494"/>
      <c r="D245" s="31"/>
      <c r="E245" s="495"/>
      <c r="F245" s="363">
        <f>F224</f>
        <v>0</v>
      </c>
    </row>
    <row r="246" spans="1:6" s="490" customFormat="1" ht="15.75">
      <c r="A246" s="364"/>
      <c r="B246" s="365"/>
      <c r="C246" s="366"/>
      <c r="D246" s="365"/>
      <c r="E246" s="367"/>
      <c r="F246" s="368"/>
    </row>
    <row r="247" spans="1:6" s="464" customFormat="1" ht="16.5">
      <c r="A247" s="359"/>
      <c r="B247" s="491" t="s">
        <v>530</v>
      </c>
      <c r="C247" s="492"/>
      <c r="D247" s="491"/>
      <c r="E247" s="493"/>
      <c r="F247" s="496"/>
    </row>
    <row r="248" spans="1:6" s="464" customFormat="1" ht="16.5">
      <c r="A248" s="497"/>
      <c r="B248" s="498" t="s">
        <v>531</v>
      </c>
      <c r="C248" s="499"/>
      <c r="D248" s="498"/>
      <c r="E248" s="500"/>
      <c r="F248" s="501">
        <f>SUM(F227:F246)</f>
        <v>0</v>
      </c>
    </row>
    <row r="249" spans="1:6" s="369" customFormat="1" ht="15.75">
      <c r="A249" s="502"/>
    </row>
    <row r="250" spans="1:6" s="369" customFormat="1" ht="15.75">
      <c r="A250" s="502"/>
    </row>
    <row r="251" spans="1:6" s="369" customFormat="1" ht="15.75">
      <c r="A251" s="502"/>
    </row>
    <row r="252" spans="1:6" s="369" customFormat="1" ht="15.75">
      <c r="A252" s="502"/>
    </row>
    <row r="253" spans="1:6" s="369" customFormat="1" ht="15.75">
      <c r="A253" s="502"/>
    </row>
    <row r="254" spans="1:6" s="369" customFormat="1" ht="15.75">
      <c r="A254" s="502"/>
    </row>
    <row r="255" spans="1:6" s="369" customFormat="1" ht="15.75">
      <c r="A255" s="502"/>
    </row>
    <row r="256" spans="1:6" s="369" customFormat="1" ht="15.75">
      <c r="A256" s="502"/>
    </row>
    <row r="257" spans="1:1" s="369" customFormat="1" ht="15.75">
      <c r="A257" s="502"/>
    </row>
    <row r="258" spans="1:1" s="369" customFormat="1" ht="15.75">
      <c r="A258" s="502"/>
    </row>
    <row r="259" spans="1:1" s="369" customFormat="1" ht="15.75">
      <c r="A259" s="502"/>
    </row>
    <row r="260" spans="1:1" s="369" customFormat="1" ht="15.75">
      <c r="A260" s="502"/>
    </row>
    <row r="261" spans="1:1" s="369" customFormat="1" ht="15.75">
      <c r="A261" s="502"/>
    </row>
    <row r="262" spans="1:1" s="369" customFormat="1" ht="15.75">
      <c r="A262" s="502"/>
    </row>
    <row r="263" spans="1:1" s="369" customFormat="1" ht="15.75">
      <c r="A263" s="502"/>
    </row>
    <row r="264" spans="1:1" s="369" customFormat="1" ht="15.75">
      <c r="A264" s="502"/>
    </row>
    <row r="265" spans="1:1" s="369" customFormat="1" ht="15.75">
      <c r="A265" s="502"/>
    </row>
    <row r="266" spans="1:1" s="369" customFormat="1" ht="15.75">
      <c r="A266" s="502"/>
    </row>
    <row r="267" spans="1:1" s="369" customFormat="1" ht="15.75">
      <c r="A267" s="502"/>
    </row>
    <row r="268" spans="1:1" s="369" customFormat="1" ht="15.75">
      <c r="A268" s="502"/>
    </row>
    <row r="269" spans="1:1" s="369" customFormat="1" ht="15.75">
      <c r="A269" s="502"/>
    </row>
    <row r="270" spans="1:1" s="369" customFormat="1" ht="15.75">
      <c r="A270" s="502"/>
    </row>
    <row r="271" spans="1:1" s="369" customFormat="1" ht="15.75">
      <c r="A271" s="502"/>
    </row>
    <row r="272" spans="1:1" s="369" customFormat="1" ht="15.75">
      <c r="A272" s="502"/>
    </row>
    <row r="273" spans="1:1" s="369" customFormat="1" ht="15.75">
      <c r="A273" s="502"/>
    </row>
    <row r="274" spans="1:1" s="369" customFormat="1" ht="15.75">
      <c r="A274" s="502"/>
    </row>
    <row r="275" spans="1:1" s="369" customFormat="1" ht="15.75">
      <c r="A275" s="502"/>
    </row>
    <row r="276" spans="1:1" s="369" customFormat="1" ht="15.75">
      <c r="A276" s="502"/>
    </row>
    <row r="277" spans="1:1" s="369" customFormat="1" ht="15.75">
      <c r="A277" s="502"/>
    </row>
    <row r="278" spans="1:1" s="369" customFormat="1" ht="15.75">
      <c r="A278" s="502"/>
    </row>
    <row r="279" spans="1:1" s="369" customFormat="1" ht="15.75">
      <c r="A279" s="502"/>
    </row>
    <row r="280" spans="1:1" s="369" customFormat="1" ht="15.75">
      <c r="A280" s="502"/>
    </row>
    <row r="281" spans="1:1" s="369" customFormat="1" ht="15.75">
      <c r="A281" s="502"/>
    </row>
    <row r="282" spans="1:1" s="369" customFormat="1" ht="15.75">
      <c r="A282" s="502"/>
    </row>
    <row r="283" spans="1:1" s="369" customFormat="1" ht="15.75">
      <c r="A283" s="502"/>
    </row>
    <row r="284" spans="1:1" s="369" customFormat="1" ht="15.75">
      <c r="A284" s="502"/>
    </row>
    <row r="285" spans="1:1" s="369" customFormat="1" ht="15.75">
      <c r="A285" s="502"/>
    </row>
    <row r="286" spans="1:1" s="369" customFormat="1" ht="15.75">
      <c r="A286" s="502"/>
    </row>
    <row r="287" spans="1:1" s="369" customFormat="1" ht="15.75">
      <c r="A287" s="502"/>
    </row>
    <row r="288" spans="1:1" s="369" customFormat="1" ht="15.75">
      <c r="A288" s="502"/>
    </row>
    <row r="289" spans="1:1" s="369" customFormat="1" ht="15.75">
      <c r="A289" s="502"/>
    </row>
    <row r="290" spans="1:1" s="369" customFormat="1" ht="15.75">
      <c r="A290" s="502"/>
    </row>
    <row r="291" spans="1:1" s="369" customFormat="1" ht="15.75">
      <c r="A291" s="502"/>
    </row>
    <row r="292" spans="1:1" s="369" customFormat="1" ht="15.75">
      <c r="A292" s="502"/>
    </row>
    <row r="293" spans="1:1" s="369" customFormat="1" ht="15.75">
      <c r="A293" s="502"/>
    </row>
    <row r="294" spans="1:1" s="369" customFormat="1" ht="15.75">
      <c r="A294" s="502"/>
    </row>
    <row r="295" spans="1:1" s="369" customFormat="1" ht="15.75">
      <c r="A295" s="502"/>
    </row>
    <row r="296" spans="1:1" s="369" customFormat="1" ht="15.75">
      <c r="A296" s="502"/>
    </row>
    <row r="297" spans="1:1" s="369" customFormat="1" ht="15.75">
      <c r="A297" s="502"/>
    </row>
    <row r="298" spans="1:1" s="369" customFormat="1" ht="15.75">
      <c r="A298" s="502"/>
    </row>
    <row r="299" spans="1:1" s="369" customFormat="1" ht="15.75">
      <c r="A299" s="502"/>
    </row>
    <row r="300" spans="1:1" s="369" customFormat="1" ht="15.75">
      <c r="A300" s="502"/>
    </row>
    <row r="301" spans="1:1" s="369" customFormat="1" ht="15.75">
      <c r="A301" s="502"/>
    </row>
    <row r="302" spans="1:1" s="369" customFormat="1" ht="15.75">
      <c r="A302" s="502"/>
    </row>
    <row r="303" spans="1:1" s="369" customFormat="1" ht="15.75">
      <c r="A303" s="502"/>
    </row>
    <row r="304" spans="1:1" s="369" customFormat="1" ht="15.75">
      <c r="A304" s="502"/>
    </row>
    <row r="305" spans="1:1" s="369" customFormat="1" ht="15.75">
      <c r="A305" s="502"/>
    </row>
    <row r="306" spans="1:1" s="369" customFormat="1" ht="15.75">
      <c r="A306" s="502"/>
    </row>
    <row r="307" spans="1:1" s="369" customFormat="1" ht="15.75">
      <c r="A307" s="502"/>
    </row>
    <row r="308" spans="1:1" s="369" customFormat="1" ht="15.75">
      <c r="A308" s="502"/>
    </row>
    <row r="309" spans="1:1" s="369" customFormat="1" ht="15.75">
      <c r="A309" s="502"/>
    </row>
    <row r="310" spans="1:1" s="369" customFormat="1" ht="15.75">
      <c r="A310" s="502"/>
    </row>
    <row r="311" spans="1:1" s="369" customFormat="1" ht="15.75">
      <c r="A311" s="502"/>
    </row>
    <row r="312" spans="1:1" s="369" customFormat="1" ht="15.75">
      <c r="A312" s="502"/>
    </row>
    <row r="313" spans="1:1" s="369" customFormat="1" ht="15.75">
      <c r="A313" s="502"/>
    </row>
    <row r="314" spans="1:1" s="369" customFormat="1" ht="15.75">
      <c r="A314" s="502"/>
    </row>
    <row r="315" spans="1:1" s="369" customFormat="1" ht="15.75">
      <c r="A315" s="502"/>
    </row>
    <row r="316" spans="1:1" s="369" customFormat="1" ht="15.75">
      <c r="A316" s="502"/>
    </row>
    <row r="317" spans="1:1" s="369" customFormat="1" ht="15.75">
      <c r="A317" s="502"/>
    </row>
    <row r="318" spans="1:1" s="369" customFormat="1" ht="15.75">
      <c r="A318" s="502"/>
    </row>
    <row r="319" spans="1:1" s="369" customFormat="1" ht="15.75">
      <c r="A319" s="502"/>
    </row>
    <row r="320" spans="1:1" s="369" customFormat="1" ht="15.75">
      <c r="A320" s="502"/>
    </row>
    <row r="321" spans="1:1" s="369" customFormat="1" ht="15.75">
      <c r="A321" s="502"/>
    </row>
    <row r="322" spans="1:1" s="369" customFormat="1" ht="15.75">
      <c r="A322" s="502"/>
    </row>
    <row r="323" spans="1:1" s="369" customFormat="1" ht="15.75">
      <c r="A323" s="502"/>
    </row>
    <row r="324" spans="1:1" s="369" customFormat="1" ht="15.75">
      <c r="A324" s="502"/>
    </row>
    <row r="325" spans="1:1" s="369" customFormat="1" ht="15.75">
      <c r="A325" s="502"/>
    </row>
    <row r="326" spans="1:1" s="369" customFormat="1" ht="15.75">
      <c r="A326" s="502"/>
    </row>
    <row r="327" spans="1:1" s="369" customFormat="1" ht="15.75">
      <c r="A327" s="502"/>
    </row>
    <row r="328" spans="1:1" s="369" customFormat="1" ht="15.75">
      <c r="A328" s="502"/>
    </row>
    <row r="329" spans="1:1" s="369" customFormat="1" ht="15.75">
      <c r="A329" s="502"/>
    </row>
    <row r="330" spans="1:1" s="369" customFormat="1" ht="15.75">
      <c r="A330" s="502"/>
    </row>
    <row r="331" spans="1:1" s="369" customFormat="1" ht="15.75">
      <c r="A331" s="502"/>
    </row>
    <row r="332" spans="1:1" s="369" customFormat="1" ht="15.75">
      <c r="A332" s="502"/>
    </row>
    <row r="333" spans="1:1" s="369" customFormat="1" ht="15.75">
      <c r="A333" s="502"/>
    </row>
    <row r="334" spans="1:1" s="369" customFormat="1" ht="15.75">
      <c r="A334" s="502"/>
    </row>
    <row r="335" spans="1:1" s="369" customFormat="1" ht="15.75">
      <c r="A335" s="502"/>
    </row>
    <row r="336" spans="1:1" s="369" customFormat="1" ht="15.75">
      <c r="A336" s="502"/>
    </row>
    <row r="337" spans="1:1" s="369" customFormat="1" ht="15.75">
      <c r="A337" s="502"/>
    </row>
    <row r="338" spans="1:1" s="369" customFormat="1" ht="15.75">
      <c r="A338" s="502"/>
    </row>
    <row r="339" spans="1:1" s="369" customFormat="1" ht="15.75">
      <c r="A339" s="502"/>
    </row>
    <row r="340" spans="1:1" s="369" customFormat="1" ht="15.75">
      <c r="A340" s="502"/>
    </row>
    <row r="341" spans="1:1" s="369" customFormat="1" ht="15.75">
      <c r="A341" s="502"/>
    </row>
    <row r="342" spans="1:1" s="369" customFormat="1" ht="15.75">
      <c r="A342" s="502"/>
    </row>
    <row r="343" spans="1:1" s="369" customFormat="1" ht="15.75">
      <c r="A343" s="502"/>
    </row>
    <row r="344" spans="1:1" s="369" customFormat="1" ht="15.75">
      <c r="A344" s="502"/>
    </row>
    <row r="345" spans="1:1" s="369" customFormat="1" ht="15.75">
      <c r="A345" s="502"/>
    </row>
    <row r="346" spans="1:1" s="369" customFormat="1" ht="15.75">
      <c r="A346" s="502"/>
    </row>
    <row r="347" spans="1:1" s="369" customFormat="1" ht="15.75">
      <c r="A347" s="502"/>
    </row>
    <row r="348" spans="1:1" s="369" customFormat="1" ht="15.75">
      <c r="A348" s="502"/>
    </row>
    <row r="349" spans="1:1" s="369" customFormat="1" ht="15.75">
      <c r="A349" s="502"/>
    </row>
    <row r="350" spans="1:1" s="369" customFormat="1" ht="15.75">
      <c r="A350" s="502"/>
    </row>
    <row r="351" spans="1:1" s="369" customFormat="1" ht="15.75">
      <c r="A351" s="502"/>
    </row>
    <row r="352" spans="1:1" s="369" customFormat="1" ht="15.75">
      <c r="A352" s="502"/>
    </row>
    <row r="353" spans="1:1" s="369" customFormat="1" ht="15.75">
      <c r="A353" s="502"/>
    </row>
    <row r="354" spans="1:1" s="369" customFormat="1" ht="15.75">
      <c r="A354" s="502"/>
    </row>
    <row r="355" spans="1:1" s="369" customFormat="1" ht="15.75">
      <c r="A355" s="502"/>
    </row>
    <row r="356" spans="1:1" s="369" customFormat="1" ht="15.75">
      <c r="A356" s="502"/>
    </row>
    <row r="357" spans="1:1" s="369" customFormat="1" ht="15.75">
      <c r="A357" s="502"/>
    </row>
    <row r="358" spans="1:1" s="369" customFormat="1" ht="15.75">
      <c r="A358" s="502"/>
    </row>
    <row r="359" spans="1:1" s="369" customFormat="1" ht="15.75">
      <c r="A359" s="502"/>
    </row>
    <row r="360" spans="1:1" s="369" customFormat="1" ht="15.75">
      <c r="A360" s="502"/>
    </row>
    <row r="361" spans="1:1" s="369" customFormat="1" ht="15.75">
      <c r="A361" s="502"/>
    </row>
    <row r="362" spans="1:1" s="369" customFormat="1" ht="15.75">
      <c r="A362" s="502"/>
    </row>
    <row r="363" spans="1:1" s="369" customFormat="1" ht="15.75">
      <c r="A363" s="502"/>
    </row>
    <row r="364" spans="1:1" s="369" customFormat="1" ht="15.75">
      <c r="A364" s="502"/>
    </row>
    <row r="365" spans="1:1" s="369" customFormat="1" ht="15.75">
      <c r="A365" s="502"/>
    </row>
    <row r="366" spans="1:1" s="369" customFormat="1" ht="15.75">
      <c r="A366" s="502"/>
    </row>
    <row r="367" spans="1:1" s="369" customFormat="1" ht="15.75">
      <c r="A367" s="502"/>
    </row>
    <row r="368" spans="1:1" s="369" customFormat="1" ht="15.75">
      <c r="A368" s="502"/>
    </row>
    <row r="369" spans="1:1" s="369" customFormat="1" ht="15.75">
      <c r="A369" s="502"/>
    </row>
    <row r="370" spans="1:1" s="369" customFormat="1" ht="15.75">
      <c r="A370" s="502"/>
    </row>
    <row r="371" spans="1:1" s="369" customFormat="1" ht="15.75">
      <c r="A371" s="502"/>
    </row>
    <row r="372" spans="1:1" s="369" customFormat="1" ht="15.75">
      <c r="A372" s="502"/>
    </row>
    <row r="373" spans="1:1" s="369" customFormat="1" ht="15.75">
      <c r="A373" s="502"/>
    </row>
    <row r="374" spans="1:1" s="369" customFormat="1" ht="15.75">
      <c r="A374" s="502"/>
    </row>
    <row r="375" spans="1:1" s="369" customFormat="1" ht="15.75">
      <c r="A375" s="502"/>
    </row>
    <row r="376" spans="1:1" s="369" customFormat="1" ht="15.75">
      <c r="A376" s="502"/>
    </row>
    <row r="377" spans="1:1" s="369" customFormat="1" ht="15.75">
      <c r="A377" s="502"/>
    </row>
    <row r="378" spans="1:1" s="369" customFormat="1" ht="15.75">
      <c r="A378" s="502"/>
    </row>
    <row r="379" spans="1:1" s="369" customFormat="1" ht="15.75">
      <c r="A379" s="502"/>
    </row>
    <row r="380" spans="1:1" s="369" customFormat="1" ht="15.75">
      <c r="A380" s="502"/>
    </row>
    <row r="381" spans="1:1" s="369" customFormat="1" ht="15.75">
      <c r="A381" s="502"/>
    </row>
    <row r="382" spans="1:1" s="369" customFormat="1" ht="15.75">
      <c r="A382" s="502"/>
    </row>
    <row r="383" spans="1:1" s="369" customFormat="1" ht="15.75">
      <c r="A383" s="502"/>
    </row>
    <row r="384" spans="1:1" s="369" customFormat="1" ht="15.75">
      <c r="A384" s="502"/>
    </row>
    <row r="385" spans="1:1" s="369" customFormat="1" ht="15.75">
      <c r="A385" s="502"/>
    </row>
    <row r="386" spans="1:1" s="369" customFormat="1" ht="15.75">
      <c r="A386" s="502"/>
    </row>
    <row r="387" spans="1:1" s="369" customFormat="1" ht="15.75">
      <c r="A387" s="502"/>
    </row>
    <row r="388" spans="1:1" s="369" customFormat="1" ht="15.75">
      <c r="A388" s="502"/>
    </row>
    <row r="389" spans="1:1" s="369" customFormat="1" ht="15.75">
      <c r="A389" s="502"/>
    </row>
    <row r="390" spans="1:1" s="369" customFormat="1" ht="15.75">
      <c r="A390" s="502"/>
    </row>
    <row r="391" spans="1:1" s="369" customFormat="1" ht="15.75">
      <c r="A391" s="502"/>
    </row>
    <row r="392" spans="1:1" s="369" customFormat="1" ht="15.75">
      <c r="A392" s="502"/>
    </row>
    <row r="393" spans="1:1" s="369" customFormat="1" ht="15.75">
      <c r="A393" s="502"/>
    </row>
    <row r="394" spans="1:1" s="369" customFormat="1" ht="15.75">
      <c r="A394" s="502"/>
    </row>
    <row r="395" spans="1:1" s="369" customFormat="1" ht="15.75">
      <c r="A395" s="502"/>
    </row>
    <row r="396" spans="1:1" s="369" customFormat="1" ht="15.75">
      <c r="A396" s="502"/>
    </row>
    <row r="397" spans="1:1" s="369" customFormat="1" ht="15.75">
      <c r="A397" s="502"/>
    </row>
    <row r="398" spans="1:1" s="369" customFormat="1" ht="15.75">
      <c r="A398" s="502"/>
    </row>
    <row r="399" spans="1:1" s="369" customFormat="1" ht="15.75">
      <c r="A399" s="502"/>
    </row>
    <row r="400" spans="1:1" s="369" customFormat="1" ht="15.75">
      <c r="A400" s="502"/>
    </row>
    <row r="401" spans="1:1" s="369" customFormat="1" ht="15.75">
      <c r="A401" s="502"/>
    </row>
    <row r="402" spans="1:1" s="369" customFormat="1" ht="15.75">
      <c r="A402" s="502"/>
    </row>
    <row r="403" spans="1:1" s="369" customFormat="1" ht="15.75">
      <c r="A403" s="502"/>
    </row>
    <row r="404" spans="1:1" s="369" customFormat="1" ht="15.75">
      <c r="A404" s="502"/>
    </row>
    <row r="405" spans="1:1" s="369" customFormat="1" ht="15.75">
      <c r="A405" s="502"/>
    </row>
    <row r="406" spans="1:1" s="369" customFormat="1" ht="15.75">
      <c r="A406" s="502"/>
    </row>
    <row r="407" spans="1:1" s="369" customFormat="1" ht="15.75">
      <c r="A407" s="502"/>
    </row>
    <row r="408" spans="1:1" s="369" customFormat="1" ht="15.75">
      <c r="A408" s="502"/>
    </row>
    <row r="409" spans="1:1" s="369" customFormat="1" ht="15.75">
      <c r="A409" s="502"/>
    </row>
    <row r="410" spans="1:1" s="369" customFormat="1" ht="15.75">
      <c r="A410" s="502"/>
    </row>
    <row r="411" spans="1:1" s="369" customFormat="1" ht="15.75">
      <c r="A411" s="502"/>
    </row>
    <row r="412" spans="1:1" s="369" customFormat="1" ht="15.75">
      <c r="A412" s="502"/>
    </row>
    <row r="413" spans="1:1" s="369" customFormat="1" ht="15.75">
      <c r="A413" s="502"/>
    </row>
    <row r="414" spans="1:1" s="369" customFormat="1" ht="15.75">
      <c r="A414" s="502"/>
    </row>
    <row r="415" spans="1:1" s="369" customFormat="1" ht="15.75">
      <c r="A415" s="502"/>
    </row>
    <row r="416" spans="1:1" s="369" customFormat="1" ht="15.75">
      <c r="A416" s="502"/>
    </row>
    <row r="417" spans="1:1" s="369" customFormat="1" ht="15.75">
      <c r="A417" s="502"/>
    </row>
    <row r="418" spans="1:1" s="369" customFormat="1" ht="15.75">
      <c r="A418" s="502"/>
    </row>
    <row r="419" spans="1:1" s="369" customFormat="1" ht="15.75">
      <c r="A419" s="502"/>
    </row>
    <row r="420" spans="1:1" s="369" customFormat="1" ht="15.75">
      <c r="A420" s="502"/>
    </row>
    <row r="421" spans="1:1" s="369" customFormat="1" ht="15.75">
      <c r="A421" s="502"/>
    </row>
    <row r="422" spans="1:1" s="369" customFormat="1" ht="15.75">
      <c r="A422" s="502"/>
    </row>
    <row r="423" spans="1:1" s="369" customFormat="1" ht="15.75">
      <c r="A423" s="502"/>
    </row>
    <row r="424" spans="1:1" s="369" customFormat="1" ht="15.75">
      <c r="A424" s="502"/>
    </row>
    <row r="425" spans="1:1" s="369" customFormat="1" ht="15.75">
      <c r="A425" s="502"/>
    </row>
    <row r="426" spans="1:1" s="369" customFormat="1" ht="15.75">
      <c r="A426" s="502"/>
    </row>
    <row r="427" spans="1:1" s="369" customFormat="1" ht="15.75">
      <c r="A427" s="502"/>
    </row>
    <row r="428" spans="1:1" s="369" customFormat="1" ht="15.75">
      <c r="A428" s="502"/>
    </row>
    <row r="429" spans="1:1" s="369" customFormat="1" ht="15.75">
      <c r="A429" s="502"/>
    </row>
    <row r="430" spans="1:1" s="369" customFormat="1" ht="15.75">
      <c r="A430" s="502"/>
    </row>
    <row r="431" spans="1:1" s="369" customFormat="1" ht="15.75">
      <c r="A431" s="502"/>
    </row>
    <row r="432" spans="1:1" s="369" customFormat="1" ht="15.75">
      <c r="A432" s="502"/>
    </row>
    <row r="433" spans="1:1" s="369" customFormat="1" ht="15.75">
      <c r="A433" s="502"/>
    </row>
    <row r="434" spans="1:1" s="369" customFormat="1" ht="15.75">
      <c r="A434" s="502"/>
    </row>
    <row r="435" spans="1:1" s="369" customFormat="1" ht="15.75">
      <c r="A435" s="502"/>
    </row>
    <row r="436" spans="1:1" s="369" customFormat="1" ht="15.75">
      <c r="A436" s="502"/>
    </row>
    <row r="437" spans="1:1" s="369" customFormat="1" ht="15.75">
      <c r="A437" s="502"/>
    </row>
    <row r="438" spans="1:1" s="369" customFormat="1" ht="15.75">
      <c r="A438" s="502"/>
    </row>
    <row r="439" spans="1:1" s="369" customFormat="1" ht="15.75">
      <c r="A439" s="502"/>
    </row>
    <row r="440" spans="1:1" s="369" customFormat="1" ht="15.75">
      <c r="A440" s="502"/>
    </row>
    <row r="441" spans="1:1" s="369" customFormat="1" ht="15.75">
      <c r="A441" s="502"/>
    </row>
    <row r="442" spans="1:1" s="369" customFormat="1" ht="15.75">
      <c r="A442" s="502"/>
    </row>
    <row r="443" spans="1:1" s="369" customFormat="1" ht="15.75">
      <c r="A443" s="502"/>
    </row>
    <row r="444" spans="1:1" s="369" customFormat="1" ht="15.75">
      <c r="A444" s="502"/>
    </row>
    <row r="445" spans="1:1" s="369" customFormat="1" ht="15.75">
      <c r="A445" s="502"/>
    </row>
    <row r="446" spans="1:1" s="369" customFormat="1" ht="15.75">
      <c r="A446" s="502"/>
    </row>
    <row r="447" spans="1:1" s="369" customFormat="1" ht="15.75">
      <c r="A447" s="502"/>
    </row>
    <row r="448" spans="1:1" s="369" customFormat="1" ht="15.75">
      <c r="A448" s="502"/>
    </row>
    <row r="449" spans="1:1" s="369" customFormat="1" ht="15.75">
      <c r="A449" s="502"/>
    </row>
    <row r="450" spans="1:1" s="369" customFormat="1" ht="15.75">
      <c r="A450" s="502"/>
    </row>
    <row r="451" spans="1:1" s="369" customFormat="1" ht="15.75">
      <c r="A451" s="502"/>
    </row>
    <row r="452" spans="1:1" s="369" customFormat="1" ht="15.75">
      <c r="A452" s="502"/>
    </row>
    <row r="453" spans="1:1" s="369" customFormat="1" ht="15.75">
      <c r="A453" s="502"/>
    </row>
    <row r="454" spans="1:1" s="369" customFormat="1" ht="15.75">
      <c r="A454" s="502"/>
    </row>
    <row r="455" spans="1:1" s="369" customFormat="1" ht="15.75">
      <c r="A455" s="502"/>
    </row>
    <row r="456" spans="1:1" s="369" customFormat="1" ht="15.75">
      <c r="A456" s="502"/>
    </row>
    <row r="457" spans="1:1" s="369" customFormat="1" ht="15.75">
      <c r="A457" s="502"/>
    </row>
    <row r="458" spans="1:1" s="369" customFormat="1" ht="15.75">
      <c r="A458" s="502"/>
    </row>
    <row r="459" spans="1:1" s="369" customFormat="1" ht="15.75">
      <c r="A459" s="502"/>
    </row>
    <row r="460" spans="1:1" s="369" customFormat="1" ht="15.75">
      <c r="A460" s="502"/>
    </row>
    <row r="461" spans="1:1" s="369" customFormat="1" ht="15.75">
      <c r="A461" s="502"/>
    </row>
    <row r="462" spans="1:1" s="369" customFormat="1" ht="15.75">
      <c r="A462" s="502"/>
    </row>
    <row r="463" spans="1:1" s="369" customFormat="1" ht="15.75">
      <c r="A463" s="502"/>
    </row>
    <row r="464" spans="1:1" s="369" customFormat="1" ht="15.75">
      <c r="A464" s="502"/>
    </row>
    <row r="465" spans="1:1" s="369" customFormat="1" ht="15.75">
      <c r="A465" s="502"/>
    </row>
    <row r="466" spans="1:1" s="369" customFormat="1" ht="15.75">
      <c r="A466" s="502"/>
    </row>
    <row r="467" spans="1:1" s="369" customFormat="1" ht="15.75">
      <c r="A467" s="502"/>
    </row>
    <row r="468" spans="1:1" s="369" customFormat="1" ht="15.75">
      <c r="A468" s="502"/>
    </row>
    <row r="469" spans="1:1" s="369" customFormat="1" ht="15.75">
      <c r="A469" s="502"/>
    </row>
    <row r="470" spans="1:1" s="369" customFormat="1" ht="15.75">
      <c r="A470" s="502"/>
    </row>
    <row r="471" spans="1:1" s="369" customFormat="1" ht="15.75">
      <c r="A471" s="502"/>
    </row>
    <row r="472" spans="1:1" s="369" customFormat="1" ht="15.75">
      <c r="A472" s="502"/>
    </row>
    <row r="473" spans="1:1" s="369" customFormat="1" ht="15.75">
      <c r="A473" s="502"/>
    </row>
    <row r="474" spans="1:1" s="369" customFormat="1" ht="15.75">
      <c r="A474" s="502"/>
    </row>
    <row r="475" spans="1:1" s="369" customFormat="1" ht="15.75">
      <c r="A475" s="502"/>
    </row>
    <row r="476" spans="1:1" s="369" customFormat="1" ht="15.75">
      <c r="A476" s="502"/>
    </row>
    <row r="477" spans="1:1" s="369" customFormat="1" ht="15.75">
      <c r="A477" s="502"/>
    </row>
    <row r="478" spans="1:1" s="369" customFormat="1" ht="15.75">
      <c r="A478" s="502"/>
    </row>
    <row r="479" spans="1:1" s="369" customFormat="1" ht="15.75">
      <c r="A479" s="502"/>
    </row>
    <row r="480" spans="1:1" s="369" customFormat="1" ht="15.75">
      <c r="A480" s="502"/>
    </row>
    <row r="481" spans="1:1" s="369" customFormat="1" ht="15.75">
      <c r="A481" s="502"/>
    </row>
    <row r="482" spans="1:1" s="369" customFormat="1" ht="15.75">
      <c r="A482" s="502"/>
    </row>
    <row r="483" spans="1:1" s="369" customFormat="1" ht="15.75">
      <c r="A483" s="502"/>
    </row>
    <row r="484" spans="1:1" s="369" customFormat="1" ht="15.75">
      <c r="A484" s="502"/>
    </row>
    <row r="485" spans="1:1" s="369" customFormat="1" ht="15.75">
      <c r="A485" s="502"/>
    </row>
    <row r="486" spans="1:1" s="369" customFormat="1" ht="15.75">
      <c r="A486" s="502"/>
    </row>
    <row r="487" spans="1:1" s="369" customFormat="1" ht="15.75">
      <c r="A487" s="502"/>
    </row>
    <row r="488" spans="1:1" s="369" customFormat="1" ht="15.75">
      <c r="A488" s="502"/>
    </row>
    <row r="489" spans="1:1" s="369" customFormat="1" ht="15.75">
      <c r="A489" s="502"/>
    </row>
    <row r="490" spans="1:1" s="369" customFormat="1" ht="15.75">
      <c r="A490" s="502"/>
    </row>
    <row r="491" spans="1:1" s="369" customFormat="1" ht="15.75">
      <c r="A491" s="502"/>
    </row>
    <row r="492" spans="1:1" s="369" customFormat="1" ht="15.75">
      <c r="A492" s="502"/>
    </row>
    <row r="493" spans="1:1" s="369" customFormat="1" ht="15.75">
      <c r="A493" s="502"/>
    </row>
    <row r="494" spans="1:1" s="369" customFormat="1" ht="15.75">
      <c r="A494" s="502"/>
    </row>
    <row r="495" spans="1:1" s="369" customFormat="1" ht="15.75">
      <c r="A495" s="502"/>
    </row>
    <row r="496" spans="1:1" s="369" customFormat="1" ht="15.75">
      <c r="A496" s="502"/>
    </row>
    <row r="497" spans="1:1" s="369" customFormat="1" ht="15.75">
      <c r="A497" s="502"/>
    </row>
    <row r="498" spans="1:1" s="369" customFormat="1" ht="15.75">
      <c r="A498" s="502"/>
    </row>
    <row r="499" spans="1:1" s="369" customFormat="1" ht="15.75">
      <c r="A499" s="502"/>
    </row>
    <row r="500" spans="1:1" s="369" customFormat="1" ht="15.75">
      <c r="A500" s="502"/>
    </row>
    <row r="501" spans="1:1" s="369" customFormat="1" ht="15.75">
      <c r="A501" s="502"/>
    </row>
    <row r="502" spans="1:1" s="369" customFormat="1" ht="15.75">
      <c r="A502" s="502"/>
    </row>
    <row r="503" spans="1:1" s="369" customFormat="1" ht="15.75">
      <c r="A503" s="502"/>
    </row>
    <row r="504" spans="1:1" s="369" customFormat="1" ht="15.75">
      <c r="A504" s="502"/>
    </row>
    <row r="505" spans="1:1" s="369" customFormat="1" ht="15.75">
      <c r="A505" s="502"/>
    </row>
    <row r="506" spans="1:1" s="369" customFormat="1" ht="15.75">
      <c r="A506" s="502"/>
    </row>
    <row r="507" spans="1:1" s="369" customFormat="1" ht="15.75">
      <c r="A507" s="502"/>
    </row>
    <row r="508" spans="1:1" s="369" customFormat="1" ht="15.75">
      <c r="A508" s="502"/>
    </row>
    <row r="509" spans="1:1" s="369" customFormat="1" ht="15.75">
      <c r="A509" s="502"/>
    </row>
    <row r="510" spans="1:1" s="369" customFormat="1" ht="15.75">
      <c r="A510" s="502"/>
    </row>
    <row r="511" spans="1:1" s="369" customFormat="1" ht="15.75">
      <c r="A511" s="502"/>
    </row>
    <row r="512" spans="1:1" s="369" customFormat="1" ht="15.75">
      <c r="A512" s="502"/>
    </row>
    <row r="513" spans="1:1" s="369" customFormat="1" ht="15.75">
      <c r="A513" s="502"/>
    </row>
    <row r="514" spans="1:1" s="369" customFormat="1" ht="15.75">
      <c r="A514" s="502"/>
    </row>
    <row r="515" spans="1:1" s="369" customFormat="1" ht="15.75">
      <c r="A515" s="502"/>
    </row>
    <row r="516" spans="1:1" s="369" customFormat="1" ht="15.75">
      <c r="A516" s="502"/>
    </row>
    <row r="517" spans="1:1" s="369" customFormat="1" ht="15.75">
      <c r="A517" s="502"/>
    </row>
    <row r="518" spans="1:1" s="369" customFormat="1" ht="15.75">
      <c r="A518" s="502"/>
    </row>
    <row r="519" spans="1:1" s="369" customFormat="1" ht="15.75">
      <c r="A519" s="502"/>
    </row>
    <row r="520" spans="1:1" s="369" customFormat="1" ht="15.75">
      <c r="A520" s="502"/>
    </row>
    <row r="521" spans="1:1" s="369" customFormat="1" ht="15.75">
      <c r="A521" s="502"/>
    </row>
    <row r="522" spans="1:1" s="369" customFormat="1" ht="15.75">
      <c r="A522" s="502"/>
    </row>
    <row r="523" spans="1:1" s="369" customFormat="1" ht="15.75">
      <c r="A523" s="502"/>
    </row>
    <row r="524" spans="1:1" s="369" customFormat="1" ht="15.75">
      <c r="A524" s="502"/>
    </row>
    <row r="525" spans="1:1" s="369" customFormat="1" ht="15.75">
      <c r="A525" s="502"/>
    </row>
    <row r="526" spans="1:1" s="369" customFormat="1" ht="15.75">
      <c r="A526" s="502"/>
    </row>
    <row r="527" spans="1:1" s="369" customFormat="1" ht="15.75">
      <c r="A527" s="502"/>
    </row>
    <row r="528" spans="1:1" s="369" customFormat="1" ht="15.75">
      <c r="A528" s="502"/>
    </row>
    <row r="529" spans="1:1" s="369" customFormat="1" ht="15.75">
      <c r="A529" s="502"/>
    </row>
    <row r="530" spans="1:1" s="369" customFormat="1" ht="15.75">
      <c r="A530" s="502"/>
    </row>
    <row r="531" spans="1:1" s="369" customFormat="1" ht="15.75">
      <c r="A531" s="502"/>
    </row>
    <row r="532" spans="1:1" s="369" customFormat="1" ht="15.75">
      <c r="A532" s="502"/>
    </row>
    <row r="533" spans="1:1" s="369" customFormat="1" ht="15.75">
      <c r="A533" s="502"/>
    </row>
    <row r="534" spans="1:1" s="369" customFormat="1" ht="15.75">
      <c r="A534" s="502"/>
    </row>
    <row r="535" spans="1:1" s="369" customFormat="1" ht="15.75">
      <c r="A535" s="502"/>
    </row>
    <row r="536" spans="1:1" s="369" customFormat="1" ht="15.75">
      <c r="A536" s="502"/>
    </row>
    <row r="537" spans="1:1" s="369" customFormat="1" ht="15.75">
      <c r="A537" s="502"/>
    </row>
    <row r="538" spans="1:1" s="369" customFormat="1" ht="15.75">
      <c r="A538" s="502"/>
    </row>
    <row r="539" spans="1:1" s="369" customFormat="1" ht="15.75">
      <c r="A539" s="502"/>
    </row>
    <row r="540" spans="1:1" s="369" customFormat="1" ht="15.75">
      <c r="A540" s="502"/>
    </row>
    <row r="541" spans="1:1" s="369" customFormat="1" ht="15.75">
      <c r="A541" s="502"/>
    </row>
    <row r="542" spans="1:1" s="369" customFormat="1" ht="15.75">
      <c r="A542" s="502"/>
    </row>
    <row r="543" spans="1:1" s="369" customFormat="1" ht="15.75">
      <c r="A543" s="502"/>
    </row>
    <row r="544" spans="1:1" s="369" customFormat="1" ht="15.75">
      <c r="A544" s="502"/>
    </row>
    <row r="545" spans="1:1" s="369" customFormat="1" ht="15.75">
      <c r="A545" s="502"/>
    </row>
    <row r="546" spans="1:1" s="369" customFormat="1" ht="15.75">
      <c r="A546" s="502"/>
    </row>
    <row r="547" spans="1:1" s="369" customFormat="1" ht="15.75">
      <c r="A547" s="502"/>
    </row>
    <row r="548" spans="1:1" s="369" customFormat="1" ht="15.75">
      <c r="A548" s="502"/>
    </row>
    <row r="549" spans="1:1" s="369" customFormat="1" ht="15.75">
      <c r="A549" s="502"/>
    </row>
    <row r="550" spans="1:1" s="369" customFormat="1" ht="15.75">
      <c r="A550" s="502"/>
    </row>
    <row r="551" spans="1:1" s="369" customFormat="1" ht="15.75">
      <c r="A551" s="502"/>
    </row>
    <row r="552" spans="1:1" s="369" customFormat="1" ht="15.75">
      <c r="A552" s="502"/>
    </row>
    <row r="553" spans="1:1" s="369" customFormat="1" ht="15.75">
      <c r="A553" s="502"/>
    </row>
    <row r="554" spans="1:1" s="369" customFormat="1" ht="15.75">
      <c r="A554" s="502"/>
    </row>
    <row r="555" spans="1:1" s="369" customFormat="1" ht="15.75">
      <c r="A555" s="502"/>
    </row>
    <row r="556" spans="1:1" s="369" customFormat="1" ht="15.75">
      <c r="A556" s="502"/>
    </row>
    <row r="557" spans="1:1" s="369" customFormat="1" ht="15.75">
      <c r="A557" s="502"/>
    </row>
    <row r="558" spans="1:1" s="369" customFormat="1" ht="15.75">
      <c r="A558" s="502"/>
    </row>
    <row r="559" spans="1:1" s="369" customFormat="1" ht="15.75">
      <c r="A559" s="502"/>
    </row>
    <row r="560" spans="1:1" s="369" customFormat="1" ht="15.75">
      <c r="A560" s="502"/>
    </row>
    <row r="561" spans="1:1" s="369" customFormat="1" ht="15.75">
      <c r="A561" s="502"/>
    </row>
    <row r="562" spans="1:1" s="369" customFormat="1" ht="15.75">
      <c r="A562" s="502"/>
    </row>
    <row r="563" spans="1:1" s="369" customFormat="1" ht="15.75">
      <c r="A563" s="502"/>
    </row>
    <row r="564" spans="1:1" s="369" customFormat="1" ht="15.75">
      <c r="A564" s="502"/>
    </row>
    <row r="565" spans="1:1" s="369" customFormat="1" ht="15.75">
      <c r="A565" s="502"/>
    </row>
    <row r="566" spans="1:1" s="369" customFormat="1" ht="15.75">
      <c r="A566" s="502"/>
    </row>
    <row r="567" spans="1:1" s="369" customFormat="1" ht="15.75">
      <c r="A567" s="502"/>
    </row>
    <row r="568" spans="1:1" s="369" customFormat="1" ht="15.75">
      <c r="A568" s="502"/>
    </row>
    <row r="569" spans="1:1" s="369" customFormat="1" ht="15.75">
      <c r="A569" s="502"/>
    </row>
    <row r="570" spans="1:1" s="369" customFormat="1" ht="15.75">
      <c r="A570" s="502"/>
    </row>
    <row r="571" spans="1:1" s="369" customFormat="1" ht="15.75">
      <c r="A571" s="502"/>
    </row>
    <row r="572" spans="1:1" s="369" customFormat="1" ht="15.75">
      <c r="A572" s="502"/>
    </row>
    <row r="573" spans="1:1" s="369" customFormat="1" ht="15.75">
      <c r="A573" s="502"/>
    </row>
    <row r="574" spans="1:1" s="369" customFormat="1" ht="15.75">
      <c r="A574" s="502"/>
    </row>
    <row r="575" spans="1:1" s="369" customFormat="1" ht="15.75">
      <c r="A575" s="502"/>
    </row>
    <row r="576" spans="1:1" s="369" customFormat="1" ht="15.75">
      <c r="A576" s="502"/>
    </row>
    <row r="577" spans="1:1" s="369" customFormat="1" ht="15.75">
      <c r="A577" s="502"/>
    </row>
    <row r="578" spans="1:1" s="369" customFormat="1" ht="15.75">
      <c r="A578" s="502"/>
    </row>
    <row r="579" spans="1:1" s="369" customFormat="1" ht="15.75">
      <c r="A579" s="502"/>
    </row>
    <row r="580" spans="1:1" s="369" customFormat="1" ht="15.75">
      <c r="A580" s="502"/>
    </row>
    <row r="581" spans="1:1" s="369" customFormat="1" ht="15.75">
      <c r="A581" s="502"/>
    </row>
    <row r="582" spans="1:1" s="369" customFormat="1" ht="15.75">
      <c r="A582" s="502"/>
    </row>
    <row r="583" spans="1:1" s="369" customFormat="1" ht="15.75">
      <c r="A583" s="502"/>
    </row>
    <row r="584" spans="1:1" s="369" customFormat="1" ht="15.75">
      <c r="A584" s="502"/>
    </row>
    <row r="585" spans="1:1" s="369" customFormat="1" ht="15.75">
      <c r="A585" s="502"/>
    </row>
    <row r="586" spans="1:1" s="369" customFormat="1" ht="15.75">
      <c r="A586" s="502"/>
    </row>
    <row r="587" spans="1:1" s="369" customFormat="1" ht="15.75">
      <c r="A587" s="502"/>
    </row>
    <row r="588" spans="1:1" s="369" customFormat="1" ht="15.75">
      <c r="A588" s="502"/>
    </row>
    <row r="589" spans="1:1" s="369" customFormat="1" ht="15.75">
      <c r="A589" s="502"/>
    </row>
    <row r="590" spans="1:1" s="369" customFormat="1" ht="15.75">
      <c r="A590" s="502"/>
    </row>
    <row r="591" spans="1:1" s="369" customFormat="1" ht="15.75">
      <c r="A591" s="502"/>
    </row>
    <row r="592" spans="1:1" s="369" customFormat="1" ht="15.75">
      <c r="A592" s="502"/>
    </row>
    <row r="593" spans="1:1" s="369" customFormat="1" ht="15.75">
      <c r="A593" s="502"/>
    </row>
    <row r="594" spans="1:1" s="369" customFormat="1" ht="15.75">
      <c r="A594" s="502"/>
    </row>
    <row r="595" spans="1:1" s="369" customFormat="1" ht="15.75">
      <c r="A595" s="502"/>
    </row>
    <row r="596" spans="1:1" s="369" customFormat="1" ht="15.75">
      <c r="A596" s="502"/>
    </row>
    <row r="597" spans="1:1" s="369" customFormat="1" ht="15.75">
      <c r="A597" s="502"/>
    </row>
    <row r="598" spans="1:1" s="369" customFormat="1" ht="15.75">
      <c r="A598" s="502"/>
    </row>
    <row r="599" spans="1:1" s="369" customFormat="1" ht="15.75">
      <c r="A599" s="502"/>
    </row>
    <row r="600" spans="1:1" s="369" customFormat="1" ht="15.75">
      <c r="A600" s="502"/>
    </row>
    <row r="601" spans="1:1" s="369" customFormat="1" ht="15.75">
      <c r="A601" s="502"/>
    </row>
    <row r="602" spans="1:1" s="369" customFormat="1" ht="15.75">
      <c r="A602" s="502"/>
    </row>
    <row r="603" spans="1:1" s="369" customFormat="1" ht="15.75">
      <c r="A603" s="502"/>
    </row>
    <row r="604" spans="1:1" s="369" customFormat="1" ht="15.75">
      <c r="A604" s="502"/>
    </row>
    <row r="605" spans="1:1" s="369" customFormat="1" ht="15.75">
      <c r="A605" s="502"/>
    </row>
    <row r="606" spans="1:1" s="369" customFormat="1" ht="15.75">
      <c r="A606" s="502"/>
    </row>
    <row r="607" spans="1:1" s="369" customFormat="1" ht="15.75">
      <c r="A607" s="502"/>
    </row>
    <row r="608" spans="1:1" s="369" customFormat="1" ht="15.75">
      <c r="A608" s="502"/>
    </row>
    <row r="609" spans="1:1" s="369" customFormat="1" ht="15.75">
      <c r="A609" s="502"/>
    </row>
    <row r="610" spans="1:1" s="369" customFormat="1" ht="15.75">
      <c r="A610" s="502"/>
    </row>
    <row r="611" spans="1:1" s="369" customFormat="1" ht="15.75">
      <c r="A611" s="502"/>
    </row>
    <row r="612" spans="1:1" s="369" customFormat="1" ht="15.75">
      <c r="A612" s="502"/>
    </row>
    <row r="613" spans="1:1" s="369" customFormat="1" ht="15.75">
      <c r="A613" s="502"/>
    </row>
    <row r="614" spans="1:1" s="369" customFormat="1" ht="15.75">
      <c r="A614" s="502"/>
    </row>
    <row r="615" spans="1:1" s="369" customFormat="1" ht="15.75">
      <c r="A615" s="502"/>
    </row>
    <row r="616" spans="1:1" s="369" customFormat="1" ht="15.75">
      <c r="A616" s="502"/>
    </row>
    <row r="617" spans="1:1" s="369" customFormat="1" ht="15.75">
      <c r="A617" s="502"/>
    </row>
    <row r="618" spans="1:1" s="369" customFormat="1" ht="15.75">
      <c r="A618" s="502"/>
    </row>
    <row r="619" spans="1:1" s="369" customFormat="1" ht="15.75">
      <c r="A619" s="502"/>
    </row>
    <row r="620" spans="1:1" s="369" customFormat="1" ht="15.75">
      <c r="A620" s="502"/>
    </row>
    <row r="621" spans="1:1" s="369" customFormat="1" ht="15.75">
      <c r="A621" s="502"/>
    </row>
    <row r="622" spans="1:1" s="369" customFormat="1" ht="15.75">
      <c r="A622" s="502"/>
    </row>
    <row r="623" spans="1:1" s="369" customFormat="1" ht="15.75">
      <c r="A623" s="502"/>
    </row>
    <row r="624" spans="1:1" s="369" customFormat="1" ht="15.75">
      <c r="A624" s="502"/>
    </row>
    <row r="625" spans="1:1" s="369" customFormat="1" ht="15.75">
      <c r="A625" s="502"/>
    </row>
    <row r="626" spans="1:1" s="369" customFormat="1" ht="15.75">
      <c r="A626" s="502"/>
    </row>
    <row r="627" spans="1:1" s="369" customFormat="1" ht="15.75">
      <c r="A627" s="502"/>
    </row>
    <row r="628" spans="1:1" s="369" customFormat="1" ht="15.75">
      <c r="A628" s="502"/>
    </row>
    <row r="629" spans="1:1" s="369" customFormat="1" ht="15.75">
      <c r="A629" s="502"/>
    </row>
    <row r="630" spans="1:1" s="369" customFormat="1" ht="15.75">
      <c r="A630" s="502"/>
    </row>
    <row r="631" spans="1:1" s="369" customFormat="1" ht="15.75">
      <c r="A631" s="502"/>
    </row>
    <row r="632" spans="1:1" s="369" customFormat="1" ht="15.75">
      <c r="A632" s="502"/>
    </row>
    <row r="633" spans="1:1" s="369" customFormat="1" ht="15.75">
      <c r="A633" s="502"/>
    </row>
    <row r="634" spans="1:1" s="369" customFormat="1" ht="15.75">
      <c r="A634" s="502"/>
    </row>
    <row r="635" spans="1:1" s="369" customFormat="1" ht="15.75">
      <c r="A635" s="502"/>
    </row>
    <row r="636" spans="1:1" s="369" customFormat="1" ht="15.75">
      <c r="A636" s="502"/>
    </row>
    <row r="637" spans="1:1" s="369" customFormat="1" ht="15.75">
      <c r="A637" s="502"/>
    </row>
    <row r="638" spans="1:1" s="369" customFormat="1" ht="15.75">
      <c r="A638" s="502"/>
    </row>
    <row r="639" spans="1:1" s="369" customFormat="1" ht="15.75">
      <c r="A639" s="502"/>
    </row>
    <row r="640" spans="1:1" s="369" customFormat="1" ht="15.75">
      <c r="A640" s="502"/>
    </row>
    <row r="641" spans="1:1" s="369" customFormat="1" ht="15.75">
      <c r="A641" s="502"/>
    </row>
    <row r="642" spans="1:1" s="369" customFormat="1" ht="15.75">
      <c r="A642" s="502"/>
    </row>
    <row r="643" spans="1:1" s="369" customFormat="1" ht="15.75">
      <c r="A643" s="502"/>
    </row>
    <row r="644" spans="1:1" s="369" customFormat="1" ht="15.75">
      <c r="A644" s="502"/>
    </row>
    <row r="645" spans="1:1" s="369" customFormat="1" ht="15.75">
      <c r="A645" s="502"/>
    </row>
    <row r="646" spans="1:1" s="369" customFormat="1" ht="15.75">
      <c r="A646" s="502"/>
    </row>
    <row r="647" spans="1:1" s="369" customFormat="1" ht="15.75">
      <c r="A647" s="502"/>
    </row>
    <row r="648" spans="1:1" s="369" customFormat="1" ht="15.75">
      <c r="A648" s="502"/>
    </row>
    <row r="649" spans="1:1" s="369" customFormat="1" ht="15.75">
      <c r="A649" s="502"/>
    </row>
    <row r="650" spans="1:1" s="369" customFormat="1" ht="15.75">
      <c r="A650" s="502"/>
    </row>
    <row r="651" spans="1:1" s="369" customFormat="1" ht="15.75">
      <c r="A651" s="502"/>
    </row>
    <row r="652" spans="1:1" s="369" customFormat="1" ht="15.75">
      <c r="A652" s="502"/>
    </row>
    <row r="653" spans="1:1" s="369" customFormat="1" ht="15.75">
      <c r="A653" s="502"/>
    </row>
    <row r="654" spans="1:1" s="369" customFormat="1" ht="15.75">
      <c r="A654" s="502"/>
    </row>
    <row r="655" spans="1:1" s="369" customFormat="1" ht="15.75">
      <c r="A655" s="502"/>
    </row>
    <row r="656" spans="1:1" s="30" customFormat="1" ht="16.5">
      <c r="A656" s="102"/>
    </row>
    <row r="657" spans="2:6" s="503" customFormat="1" ht="16.5">
      <c r="B657" s="102"/>
      <c r="C657" s="102"/>
      <c r="D657" s="102"/>
      <c r="E657" s="102"/>
      <c r="F657" s="102"/>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10" manualBreakCount="10">
    <brk id="14" max="5" man="1"/>
    <brk id="36" max="5" man="1"/>
    <brk id="59" max="5" man="1"/>
    <brk id="107" max="5" man="1"/>
    <brk id="134" max="5" man="1"/>
    <brk id="152" max="5" man="1"/>
    <brk id="164" max="5" man="1"/>
    <brk id="185" max="5" man="1"/>
    <brk id="208" max="5" man="1"/>
    <brk id="22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90"/>
  <sheetViews>
    <sheetView view="pageBreakPreview" zoomScaleNormal="100" zoomScaleSheetLayoutView="100" workbookViewId="0">
      <selection activeCell="B24" sqref="B24"/>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12</v>
      </c>
      <c r="B1" s="12" t="s">
        <v>13</v>
      </c>
      <c r="C1" s="13" t="s">
        <v>14</v>
      </c>
      <c r="D1" s="11" t="s">
        <v>0</v>
      </c>
      <c r="E1" s="14" t="s">
        <v>15</v>
      </c>
      <c r="F1" s="15" t="s">
        <v>448</v>
      </c>
    </row>
    <row r="2" spans="1:256">
      <c r="A2" s="16"/>
      <c r="B2" s="17"/>
      <c r="C2" s="18"/>
      <c r="D2" s="16"/>
      <c r="E2" s="19"/>
      <c r="F2" s="20"/>
    </row>
    <row r="3" spans="1:256" ht="35.25" customHeight="1">
      <c r="A3" s="16"/>
      <c r="B3" s="80" t="s">
        <v>157</v>
      </c>
      <c r="C3" s="18"/>
      <c r="D3" s="16"/>
      <c r="E3" s="19"/>
      <c r="F3" s="20"/>
    </row>
    <row r="4" spans="1:256" ht="15" customHeight="1">
      <c r="A4" s="16"/>
      <c r="B4" s="22" t="s">
        <v>108</v>
      </c>
      <c r="C4" s="18"/>
      <c r="D4" s="16"/>
      <c r="E4" s="19"/>
      <c r="F4" s="20"/>
    </row>
    <row r="5" spans="1:256">
      <c r="B5" s="24"/>
    </row>
    <row r="6" spans="1:256">
      <c r="A6" s="16"/>
      <c r="B6" s="24"/>
      <c r="C6" s="18"/>
      <c r="D6" s="16"/>
      <c r="E6" s="19"/>
      <c r="F6" s="20"/>
    </row>
    <row r="7" spans="1:256" ht="33">
      <c r="A7" s="16"/>
      <c r="B7" s="93" t="s">
        <v>111</v>
      </c>
      <c r="C7" s="18"/>
      <c r="D7" s="16"/>
      <c r="E7" s="19"/>
      <c r="F7" s="20"/>
    </row>
    <row r="8" spans="1:256">
      <c r="A8" s="16"/>
      <c r="B8" s="74"/>
      <c r="C8" s="18"/>
      <c r="D8" s="16"/>
      <c r="E8" s="19"/>
      <c r="F8" s="20"/>
    </row>
    <row r="9" spans="1:256">
      <c r="B9" s="28" t="s">
        <v>113</v>
      </c>
      <c r="C9" s="18"/>
      <c r="D9" s="16"/>
      <c r="E9" s="19"/>
      <c r="F9" s="20"/>
    </row>
    <row r="10" spans="1:256">
      <c r="B10" s="29"/>
      <c r="C10" s="18"/>
      <c r="D10" s="16"/>
      <c r="E10" s="19"/>
      <c r="F10" s="20"/>
    </row>
    <row r="11" spans="1:256">
      <c r="B11" s="29" t="s">
        <v>109</v>
      </c>
      <c r="C11" s="18"/>
      <c r="D11" s="16"/>
      <c r="E11" s="19"/>
      <c r="F11" s="20"/>
    </row>
    <row r="12" spans="1:256" s="10" customFormat="1">
      <c r="A12" s="23"/>
      <c r="B12" s="30" t="s">
        <v>16</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5" t="s">
        <v>2</v>
      </c>
      <c r="B13" s="92" t="s">
        <v>150</v>
      </c>
      <c r="C13" s="31"/>
      <c r="D13" s="75" t="s">
        <v>17</v>
      </c>
      <c r="E13" s="83"/>
      <c r="F13" s="77"/>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84" t="s">
        <v>113</v>
      </c>
      <c r="C27" s="35"/>
      <c r="D27" s="36"/>
      <c r="E27" s="37"/>
      <c r="F27" s="38">
        <f>SUM(F13:F26)</f>
        <v>0</v>
      </c>
    </row>
    <row r="28" spans="2:6" ht="18" thickTop="1">
      <c r="B28" s="39" t="s">
        <v>18</v>
      </c>
      <c r="C28" s="40"/>
      <c r="D28" s="41"/>
      <c r="E28" s="42"/>
      <c r="F28" s="43"/>
    </row>
    <row r="29" spans="2:6">
      <c r="B29" s="24"/>
    </row>
    <row r="30" spans="2:6">
      <c r="B30" s="24"/>
    </row>
    <row r="31" spans="2:6">
      <c r="B31" s="24"/>
    </row>
    <row r="32" spans="2:6">
      <c r="B32" s="24"/>
    </row>
    <row r="33" spans="1:6">
      <c r="B33" s="24"/>
    </row>
    <row r="34" spans="1:6">
      <c r="B34" s="24"/>
    </row>
    <row r="35" spans="1:6">
      <c r="B35" s="24"/>
    </row>
    <row r="36" spans="1:6">
      <c r="B36" s="28" t="s">
        <v>107</v>
      </c>
      <c r="C36" s="31"/>
    </row>
    <row r="37" spans="1:6">
      <c r="C37" s="31"/>
    </row>
    <row r="38" spans="1:6">
      <c r="B38" s="29" t="s">
        <v>77</v>
      </c>
      <c r="C38" s="31"/>
    </row>
    <row r="39" spans="1:6">
      <c r="B39" s="29"/>
      <c r="C39" s="31"/>
    </row>
    <row r="40" spans="1:6">
      <c r="B40" s="29" t="s">
        <v>1</v>
      </c>
      <c r="C40" s="31"/>
    </row>
    <row r="41" spans="1:6">
      <c r="C41" s="31"/>
    </row>
    <row r="42" spans="1:6" ht="66.75">
      <c r="A42" s="75" t="s">
        <v>2</v>
      </c>
      <c r="B42" s="78" t="s">
        <v>532</v>
      </c>
      <c r="C42" s="31"/>
      <c r="D42" s="75" t="s">
        <v>114</v>
      </c>
      <c r="F42" s="77"/>
    </row>
    <row r="43" spans="1:6">
      <c r="C43" s="31"/>
    </row>
    <row r="44" spans="1:6">
      <c r="C44" s="31"/>
    </row>
    <row r="45" spans="1:6">
      <c r="C45" s="31"/>
    </row>
    <row r="46" spans="1:6" ht="18" thickBot="1">
      <c r="A46" s="44"/>
      <c r="B46" s="45" t="s">
        <v>106</v>
      </c>
      <c r="C46" s="46"/>
      <c r="D46" s="44"/>
      <c r="E46" s="47"/>
      <c r="F46" s="38">
        <f>SUM(F42:F45)</f>
        <v>0</v>
      </c>
    </row>
    <row r="47" spans="1:6" ht="18" thickTop="1">
      <c r="A47" s="48"/>
      <c r="B47" s="49" t="s">
        <v>18</v>
      </c>
      <c r="C47" s="50"/>
      <c r="D47" s="48"/>
      <c r="E47" s="51"/>
      <c r="F47" s="52"/>
    </row>
    <row r="48" spans="1:6">
      <c r="C48" s="31"/>
    </row>
    <row r="49" spans="1:6">
      <c r="C49" s="31"/>
    </row>
    <row r="50" spans="1:6">
      <c r="B50" s="28" t="s">
        <v>121</v>
      </c>
      <c r="C50" s="31"/>
    </row>
    <row r="51" spans="1:6">
      <c r="B51" s="28"/>
      <c r="C51" s="31"/>
    </row>
    <row r="52" spans="1:6">
      <c r="B52" s="29" t="s">
        <v>78</v>
      </c>
      <c r="C52" s="31"/>
    </row>
    <row r="53" spans="1:6">
      <c r="B53" s="29"/>
      <c r="C53" s="31"/>
    </row>
    <row r="54" spans="1:6">
      <c r="B54" s="29" t="s">
        <v>110</v>
      </c>
      <c r="C54" s="31"/>
    </row>
    <row r="55" spans="1:6">
      <c r="B55" s="29" t="s">
        <v>79</v>
      </c>
      <c r="C55" s="31"/>
    </row>
    <row r="56" spans="1:6">
      <c r="B56" s="29" t="s">
        <v>27</v>
      </c>
      <c r="C56" s="31"/>
    </row>
    <row r="57" spans="1:6">
      <c r="B57" s="29"/>
      <c r="C57" s="31"/>
    </row>
    <row r="58" spans="1:6">
      <c r="A58" s="23" t="s">
        <v>3</v>
      </c>
      <c r="B58" s="30" t="s">
        <v>104</v>
      </c>
      <c r="C58" s="31">
        <v>205</v>
      </c>
      <c r="D58" s="23" t="s">
        <v>89</v>
      </c>
      <c r="F58" s="27">
        <f>C58*E58</f>
        <v>0</v>
      </c>
    </row>
    <row r="59" spans="1:6">
      <c r="B59" s="29"/>
      <c r="C59" s="31"/>
    </row>
    <row r="60" spans="1:6">
      <c r="A60" s="23" t="s">
        <v>4</v>
      </c>
      <c r="B60" s="30" t="s">
        <v>105</v>
      </c>
      <c r="C60" s="31">
        <v>41</v>
      </c>
      <c r="D60" s="23" t="s">
        <v>19</v>
      </c>
      <c r="F60" s="27">
        <f>C60*E60</f>
        <v>0</v>
      </c>
    </row>
    <row r="61" spans="1:6">
      <c r="C61" s="31"/>
    </row>
    <row r="62" spans="1:6">
      <c r="B62" s="29" t="s">
        <v>1</v>
      </c>
      <c r="C62" s="31"/>
    </row>
    <row r="63" spans="1:6">
      <c r="C63" s="31"/>
    </row>
    <row r="64" spans="1:6" ht="66.75">
      <c r="A64" s="75" t="s">
        <v>5</v>
      </c>
      <c r="B64" s="78" t="s">
        <v>533</v>
      </c>
      <c r="C64" s="31"/>
      <c r="D64" s="75" t="s">
        <v>114</v>
      </c>
      <c r="F64" s="77"/>
    </row>
    <row r="65" spans="1:6">
      <c r="C65" s="31"/>
    </row>
    <row r="66" spans="1:6">
      <c r="C66" s="31"/>
    </row>
    <row r="67" spans="1:6">
      <c r="C67" s="31"/>
    </row>
    <row r="68" spans="1:6">
      <c r="C68" s="31"/>
    </row>
    <row r="69" spans="1:6">
      <c r="C69" s="31"/>
    </row>
    <row r="70" spans="1:6">
      <c r="C70" s="31"/>
    </row>
    <row r="71" spans="1:6" ht="18" thickBot="1">
      <c r="A71" s="44"/>
      <c r="B71" s="76" t="s">
        <v>121</v>
      </c>
      <c r="C71" s="46"/>
      <c r="D71" s="44"/>
      <c r="E71" s="47"/>
      <c r="F71" s="38">
        <f>SUM(F58:F70)</f>
        <v>0</v>
      </c>
    </row>
    <row r="72" spans="1:6" ht="18" thickTop="1">
      <c r="A72" s="48"/>
      <c r="B72" s="55" t="s">
        <v>18</v>
      </c>
      <c r="C72" s="50"/>
      <c r="D72" s="48"/>
      <c r="E72" s="51"/>
      <c r="F72" s="52"/>
    </row>
    <row r="73" spans="1:6">
      <c r="C73" s="31"/>
    </row>
    <row r="74" spans="1:6">
      <c r="B74" s="63" t="s">
        <v>120</v>
      </c>
      <c r="C74" s="31"/>
    </row>
    <row r="75" spans="1:6">
      <c r="C75" s="31"/>
    </row>
    <row r="76" spans="1:6">
      <c r="B76" s="29" t="s">
        <v>122</v>
      </c>
      <c r="C76" s="31"/>
    </row>
    <row r="77" spans="1:6">
      <c r="C77" s="31"/>
    </row>
    <row r="78" spans="1:6">
      <c r="B78" s="30" t="s">
        <v>123</v>
      </c>
      <c r="C78" s="31"/>
    </row>
    <row r="79" spans="1:6">
      <c r="C79" s="31"/>
    </row>
    <row r="80" spans="1:6" ht="39.75" customHeight="1">
      <c r="A80" s="23" t="s">
        <v>2</v>
      </c>
      <c r="B80" s="92" t="s">
        <v>154</v>
      </c>
      <c r="C80" s="25">
        <v>86</v>
      </c>
      <c r="D80" s="23" t="s">
        <v>89</v>
      </c>
      <c r="F80" s="27">
        <f>C80*E80</f>
        <v>0</v>
      </c>
    </row>
    <row r="81" spans="1:256">
      <c r="C81" s="31"/>
    </row>
    <row r="82" spans="1:256">
      <c r="B82" s="60" t="s">
        <v>98</v>
      </c>
    </row>
    <row r="83" spans="1:256" ht="33.75">
      <c r="A83" s="23" t="s">
        <v>3</v>
      </c>
      <c r="B83" s="89" t="s">
        <v>155</v>
      </c>
      <c r="C83" s="25">
        <v>26</v>
      </c>
      <c r="D83" s="23" t="s">
        <v>89</v>
      </c>
      <c r="F83" s="27">
        <f>C83*E83</f>
        <v>0</v>
      </c>
    </row>
    <row r="84" spans="1:256">
      <c r="C84" s="31"/>
    </row>
    <row r="85" spans="1:256">
      <c r="C85" s="31"/>
    </row>
    <row r="86" spans="1:256">
      <c r="C86" s="31"/>
    </row>
    <row r="87" spans="1:256" ht="18" thickBot="1">
      <c r="A87" s="44"/>
      <c r="B87" s="76" t="s">
        <v>121</v>
      </c>
      <c r="C87" s="46"/>
      <c r="D87" s="44"/>
      <c r="E87" s="47"/>
      <c r="F87" s="38">
        <f>SUM(F80:F86)</f>
        <v>0</v>
      </c>
    </row>
    <row r="88" spans="1:256" ht="18" thickTop="1">
      <c r="A88" s="48"/>
      <c r="B88" s="55" t="s">
        <v>18</v>
      </c>
      <c r="C88" s="50"/>
      <c r="D88" s="48"/>
      <c r="E88" s="51"/>
      <c r="F88" s="52"/>
    </row>
    <row r="89" spans="1:256">
      <c r="C89" s="31"/>
    </row>
    <row r="90" spans="1:256">
      <c r="C90" s="31"/>
    </row>
    <row r="91" spans="1:256">
      <c r="C91" s="31"/>
    </row>
    <row r="92" spans="1:256">
      <c r="C92" s="31"/>
    </row>
    <row r="93" spans="1:256">
      <c r="C93" s="31"/>
    </row>
    <row r="94" spans="1:256">
      <c r="C94" s="31"/>
    </row>
    <row r="95" spans="1:256" s="23" customFormat="1">
      <c r="B95" s="30"/>
      <c r="C95" s="31"/>
      <c r="E95" s="26"/>
      <c r="F95" s="27"/>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c r="EB95" s="9"/>
      <c r="EC95" s="9"/>
      <c r="ED95" s="9"/>
      <c r="EE95" s="9"/>
      <c r="EF95" s="9"/>
      <c r="EG95" s="9"/>
      <c r="EH95" s="9"/>
      <c r="EI95" s="9"/>
      <c r="EJ95" s="9"/>
      <c r="EK95" s="9"/>
      <c r="EL95" s="9"/>
      <c r="EM95" s="9"/>
      <c r="EN95" s="9"/>
      <c r="EO95" s="9"/>
      <c r="EP95" s="9"/>
      <c r="EQ95" s="9"/>
      <c r="ER95" s="9"/>
      <c r="ES95" s="9"/>
      <c r="ET95" s="9"/>
      <c r="EU95" s="9"/>
      <c r="EV95" s="9"/>
      <c r="EW95" s="9"/>
      <c r="EX95" s="9"/>
      <c r="EY95" s="9"/>
      <c r="EZ95" s="9"/>
      <c r="FA95" s="9"/>
      <c r="FB95" s="9"/>
      <c r="FC95" s="9"/>
      <c r="FD95" s="9"/>
      <c r="FE95" s="9"/>
      <c r="FF95" s="9"/>
      <c r="FG95" s="9"/>
      <c r="FH95" s="9"/>
      <c r="FI95" s="9"/>
      <c r="FJ95" s="9"/>
      <c r="FK95" s="9"/>
      <c r="FL95" s="9"/>
      <c r="FM95" s="9"/>
      <c r="FN95" s="9"/>
      <c r="FO95" s="9"/>
      <c r="FP95" s="9"/>
      <c r="FQ95" s="9"/>
      <c r="FR95" s="9"/>
      <c r="FS95" s="9"/>
      <c r="FT95" s="9"/>
      <c r="FU95" s="9"/>
      <c r="FV95" s="9"/>
      <c r="FW95" s="9"/>
      <c r="FX95" s="9"/>
      <c r="FY95" s="9"/>
      <c r="FZ95" s="9"/>
      <c r="GA95" s="9"/>
      <c r="GB95" s="9"/>
      <c r="GC95" s="9"/>
      <c r="GD95" s="9"/>
      <c r="GE95" s="9"/>
      <c r="GF95" s="9"/>
      <c r="GG95" s="9"/>
      <c r="GH95" s="9"/>
      <c r="GI95" s="9"/>
      <c r="GJ95" s="9"/>
      <c r="GK95" s="9"/>
      <c r="GL95" s="9"/>
      <c r="GM95" s="9"/>
      <c r="GN95" s="9"/>
      <c r="GO95" s="9"/>
      <c r="GP95" s="9"/>
      <c r="GQ95" s="9"/>
      <c r="GR95" s="9"/>
      <c r="GS95" s="9"/>
      <c r="GT95" s="9"/>
      <c r="GU95" s="9"/>
      <c r="GV95" s="9"/>
      <c r="GW95" s="9"/>
      <c r="GX95" s="9"/>
      <c r="GY95" s="9"/>
      <c r="GZ95" s="9"/>
      <c r="HA95" s="9"/>
      <c r="HB95" s="9"/>
      <c r="HC95" s="9"/>
      <c r="HD95" s="9"/>
      <c r="HE95" s="9"/>
      <c r="HF95" s="9"/>
      <c r="HG95" s="9"/>
      <c r="HH95" s="9"/>
      <c r="HI95" s="9"/>
      <c r="HJ95" s="9"/>
      <c r="HK95" s="9"/>
      <c r="HL95" s="9"/>
      <c r="HM95" s="9"/>
      <c r="HN95" s="9"/>
      <c r="HO95" s="9"/>
      <c r="HP95" s="9"/>
      <c r="HQ95" s="9"/>
      <c r="HR95" s="9"/>
      <c r="HS95" s="9"/>
      <c r="HT95" s="9"/>
      <c r="HU95" s="9"/>
      <c r="HV95" s="9"/>
      <c r="HW95" s="9"/>
      <c r="HX95" s="9"/>
      <c r="HY95" s="9"/>
      <c r="HZ95" s="9"/>
      <c r="IA95" s="9"/>
      <c r="IB95" s="9"/>
      <c r="IC95" s="9"/>
      <c r="ID95" s="9"/>
      <c r="IE95" s="9"/>
      <c r="IF95" s="9"/>
      <c r="IG95" s="9"/>
      <c r="IH95" s="9"/>
      <c r="II95" s="9"/>
      <c r="IJ95" s="9"/>
      <c r="IK95" s="9"/>
      <c r="IL95" s="9"/>
      <c r="IM95" s="9"/>
      <c r="IN95" s="9"/>
      <c r="IO95" s="9"/>
      <c r="IP95" s="9"/>
      <c r="IQ95" s="9"/>
      <c r="IR95" s="9"/>
      <c r="IS95" s="9"/>
      <c r="IT95" s="9"/>
      <c r="IU95" s="9"/>
      <c r="IV95" s="9"/>
    </row>
    <row r="96" spans="1:256" s="23" customFormat="1">
      <c r="B96" s="30"/>
      <c r="C96" s="31"/>
      <c r="E96" s="26"/>
      <c r="F96" s="27"/>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c r="EB96" s="9"/>
      <c r="EC96" s="9"/>
      <c r="ED96" s="9"/>
      <c r="EE96" s="9"/>
      <c r="EF96" s="9"/>
      <c r="EG96" s="9"/>
      <c r="EH96" s="9"/>
      <c r="EI96" s="9"/>
      <c r="EJ96" s="9"/>
      <c r="EK96" s="9"/>
      <c r="EL96" s="9"/>
      <c r="EM96" s="9"/>
      <c r="EN96" s="9"/>
      <c r="EO96" s="9"/>
      <c r="EP96" s="9"/>
      <c r="EQ96" s="9"/>
      <c r="ER96" s="9"/>
      <c r="ES96" s="9"/>
      <c r="ET96" s="9"/>
      <c r="EU96" s="9"/>
      <c r="EV96" s="9"/>
      <c r="EW96" s="9"/>
      <c r="EX96" s="9"/>
      <c r="EY96" s="9"/>
      <c r="EZ96" s="9"/>
      <c r="FA96" s="9"/>
      <c r="FB96" s="9"/>
      <c r="FC96" s="9"/>
      <c r="FD96" s="9"/>
      <c r="FE96" s="9"/>
      <c r="FF96" s="9"/>
      <c r="FG96" s="9"/>
      <c r="FH96" s="9"/>
      <c r="FI96" s="9"/>
      <c r="FJ96" s="9"/>
      <c r="FK96" s="9"/>
      <c r="FL96" s="9"/>
      <c r="FM96" s="9"/>
      <c r="FN96" s="9"/>
      <c r="FO96" s="9"/>
      <c r="FP96" s="9"/>
      <c r="FQ96" s="9"/>
      <c r="FR96" s="9"/>
      <c r="FS96" s="9"/>
      <c r="FT96" s="9"/>
      <c r="FU96" s="9"/>
      <c r="FV96" s="9"/>
      <c r="FW96" s="9"/>
      <c r="FX96" s="9"/>
      <c r="FY96" s="9"/>
      <c r="FZ96" s="9"/>
      <c r="GA96" s="9"/>
      <c r="GB96" s="9"/>
      <c r="GC96" s="9"/>
      <c r="GD96" s="9"/>
      <c r="GE96" s="9"/>
      <c r="GF96" s="9"/>
      <c r="GG96" s="9"/>
      <c r="GH96" s="9"/>
      <c r="GI96" s="9"/>
      <c r="GJ96" s="9"/>
      <c r="GK96" s="9"/>
      <c r="GL96" s="9"/>
      <c r="GM96" s="9"/>
      <c r="GN96" s="9"/>
      <c r="GO96" s="9"/>
      <c r="GP96" s="9"/>
      <c r="GQ96" s="9"/>
      <c r="GR96" s="9"/>
      <c r="GS96" s="9"/>
      <c r="GT96" s="9"/>
      <c r="GU96" s="9"/>
      <c r="GV96" s="9"/>
      <c r="GW96" s="9"/>
      <c r="GX96" s="9"/>
      <c r="GY96" s="9"/>
      <c r="GZ96" s="9"/>
      <c r="HA96" s="9"/>
      <c r="HB96" s="9"/>
      <c r="HC96" s="9"/>
      <c r="HD96" s="9"/>
      <c r="HE96" s="9"/>
      <c r="HF96" s="9"/>
      <c r="HG96" s="9"/>
      <c r="HH96" s="9"/>
      <c r="HI96" s="9"/>
      <c r="HJ96" s="9"/>
      <c r="HK96" s="9"/>
      <c r="HL96" s="9"/>
      <c r="HM96" s="9"/>
      <c r="HN96" s="9"/>
      <c r="HO96" s="9"/>
      <c r="HP96" s="9"/>
      <c r="HQ96" s="9"/>
      <c r="HR96" s="9"/>
      <c r="HS96" s="9"/>
      <c r="HT96" s="9"/>
      <c r="HU96" s="9"/>
      <c r="HV96" s="9"/>
      <c r="HW96" s="9"/>
      <c r="HX96" s="9"/>
      <c r="HY96" s="9"/>
      <c r="HZ96" s="9"/>
      <c r="IA96" s="9"/>
      <c r="IB96" s="9"/>
      <c r="IC96" s="9"/>
      <c r="ID96" s="9"/>
      <c r="IE96" s="9"/>
      <c r="IF96" s="9"/>
      <c r="IG96" s="9"/>
      <c r="IH96" s="9"/>
      <c r="II96" s="9"/>
      <c r="IJ96" s="9"/>
      <c r="IK96" s="9"/>
      <c r="IL96" s="9"/>
      <c r="IM96" s="9"/>
      <c r="IN96" s="9"/>
      <c r="IO96" s="9"/>
      <c r="IP96" s="9"/>
      <c r="IQ96" s="9"/>
      <c r="IR96" s="9"/>
      <c r="IS96" s="9"/>
      <c r="IT96" s="9"/>
      <c r="IU96" s="9"/>
      <c r="IV96" s="9"/>
    </row>
    <row r="97" spans="2:256" s="23" customFormat="1">
      <c r="B97" s="30"/>
      <c r="C97" s="31"/>
      <c r="E97" s="26"/>
      <c r="F97" s="27"/>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c r="IJ97" s="9"/>
      <c r="IK97" s="9"/>
      <c r="IL97" s="9"/>
      <c r="IM97" s="9"/>
      <c r="IN97" s="9"/>
      <c r="IO97" s="9"/>
      <c r="IP97" s="9"/>
      <c r="IQ97" s="9"/>
      <c r="IR97" s="9"/>
      <c r="IS97" s="9"/>
      <c r="IT97" s="9"/>
      <c r="IU97" s="9"/>
      <c r="IV97" s="9"/>
    </row>
    <row r="98" spans="2:256" s="23" customFormat="1">
      <c r="B98" s="30"/>
      <c r="C98" s="31"/>
      <c r="E98" s="26"/>
      <c r="F98" s="27"/>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c r="IJ98" s="9"/>
      <c r="IK98" s="9"/>
      <c r="IL98" s="9"/>
      <c r="IM98" s="9"/>
      <c r="IN98" s="9"/>
      <c r="IO98" s="9"/>
      <c r="IP98" s="9"/>
      <c r="IQ98" s="9"/>
      <c r="IR98" s="9"/>
      <c r="IS98" s="9"/>
      <c r="IT98" s="9"/>
      <c r="IU98" s="9"/>
      <c r="IV98" s="9"/>
    </row>
    <row r="99" spans="2:256" s="23" customFormat="1">
      <c r="B99" s="30"/>
      <c r="C99" s="31"/>
      <c r="E99" s="26"/>
      <c r="F99" s="27"/>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c r="EB99" s="9"/>
      <c r="EC99" s="9"/>
      <c r="ED99" s="9"/>
      <c r="EE99" s="9"/>
      <c r="EF99" s="9"/>
      <c r="EG99" s="9"/>
      <c r="EH99" s="9"/>
      <c r="EI99" s="9"/>
      <c r="EJ99" s="9"/>
      <c r="EK99" s="9"/>
      <c r="EL99" s="9"/>
      <c r="EM99" s="9"/>
      <c r="EN99" s="9"/>
      <c r="EO99" s="9"/>
      <c r="EP99" s="9"/>
      <c r="EQ99" s="9"/>
      <c r="ER99" s="9"/>
      <c r="ES99" s="9"/>
      <c r="ET99" s="9"/>
      <c r="EU99" s="9"/>
      <c r="EV99" s="9"/>
      <c r="EW99" s="9"/>
      <c r="EX99" s="9"/>
      <c r="EY99" s="9"/>
      <c r="EZ99" s="9"/>
      <c r="FA99" s="9"/>
      <c r="FB99" s="9"/>
      <c r="FC99" s="9"/>
      <c r="FD99" s="9"/>
      <c r="FE99" s="9"/>
      <c r="FF99" s="9"/>
      <c r="FG99" s="9"/>
      <c r="FH99" s="9"/>
      <c r="FI99" s="9"/>
      <c r="FJ99" s="9"/>
      <c r="FK99" s="9"/>
      <c r="FL99" s="9"/>
      <c r="FM99" s="9"/>
      <c r="FN99" s="9"/>
      <c r="FO99" s="9"/>
      <c r="FP99" s="9"/>
      <c r="FQ99" s="9"/>
      <c r="FR99" s="9"/>
      <c r="FS99" s="9"/>
      <c r="FT99" s="9"/>
      <c r="FU99" s="9"/>
      <c r="FV99" s="9"/>
      <c r="FW99" s="9"/>
      <c r="FX99" s="9"/>
      <c r="FY99" s="9"/>
      <c r="FZ99" s="9"/>
      <c r="GA99" s="9"/>
      <c r="GB99" s="9"/>
      <c r="GC99" s="9"/>
      <c r="GD99" s="9"/>
      <c r="GE99" s="9"/>
      <c r="GF99" s="9"/>
      <c r="GG99" s="9"/>
      <c r="GH99" s="9"/>
      <c r="GI99" s="9"/>
      <c r="GJ99" s="9"/>
      <c r="GK99" s="9"/>
      <c r="GL99" s="9"/>
      <c r="GM99" s="9"/>
      <c r="GN99" s="9"/>
      <c r="GO99" s="9"/>
      <c r="GP99" s="9"/>
      <c r="GQ99" s="9"/>
      <c r="GR99" s="9"/>
      <c r="GS99" s="9"/>
      <c r="GT99" s="9"/>
      <c r="GU99" s="9"/>
      <c r="GV99" s="9"/>
      <c r="GW99" s="9"/>
      <c r="GX99" s="9"/>
      <c r="GY99" s="9"/>
      <c r="GZ99" s="9"/>
      <c r="HA99" s="9"/>
      <c r="HB99" s="9"/>
      <c r="HC99" s="9"/>
      <c r="HD99" s="9"/>
      <c r="HE99" s="9"/>
      <c r="HF99" s="9"/>
      <c r="HG99" s="9"/>
      <c r="HH99" s="9"/>
      <c r="HI99" s="9"/>
      <c r="HJ99" s="9"/>
      <c r="HK99" s="9"/>
      <c r="HL99" s="9"/>
      <c r="HM99" s="9"/>
      <c r="HN99" s="9"/>
      <c r="HO99" s="9"/>
      <c r="HP99" s="9"/>
      <c r="HQ99" s="9"/>
      <c r="HR99" s="9"/>
      <c r="HS99" s="9"/>
      <c r="HT99" s="9"/>
      <c r="HU99" s="9"/>
      <c r="HV99" s="9"/>
      <c r="HW99" s="9"/>
      <c r="HX99" s="9"/>
      <c r="HY99" s="9"/>
      <c r="HZ99" s="9"/>
      <c r="IA99" s="9"/>
      <c r="IB99" s="9"/>
      <c r="IC99" s="9"/>
      <c r="ID99" s="9"/>
      <c r="IE99" s="9"/>
      <c r="IF99" s="9"/>
      <c r="IG99" s="9"/>
      <c r="IH99" s="9"/>
      <c r="II99" s="9"/>
      <c r="IJ99" s="9"/>
      <c r="IK99" s="9"/>
      <c r="IL99" s="9"/>
      <c r="IM99" s="9"/>
      <c r="IN99" s="9"/>
      <c r="IO99" s="9"/>
      <c r="IP99" s="9"/>
      <c r="IQ99" s="9"/>
      <c r="IR99" s="9"/>
      <c r="IS99" s="9"/>
      <c r="IT99" s="9"/>
      <c r="IU99" s="9"/>
      <c r="IV99" s="9"/>
    </row>
    <row r="100" spans="2:256" s="23" customFormat="1">
      <c r="B100" s="30"/>
      <c r="C100" s="31"/>
      <c r="E100" s="26"/>
      <c r="F100" s="27"/>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c r="EO100" s="9"/>
      <c r="EP100" s="9"/>
      <c r="EQ100" s="9"/>
      <c r="ER100" s="9"/>
      <c r="ES100" s="9"/>
      <c r="ET100" s="9"/>
      <c r="EU100" s="9"/>
      <c r="EV100" s="9"/>
      <c r="EW100" s="9"/>
      <c r="EX100" s="9"/>
      <c r="EY100" s="9"/>
      <c r="EZ100" s="9"/>
      <c r="FA100" s="9"/>
      <c r="FB100" s="9"/>
      <c r="FC100" s="9"/>
      <c r="FD100" s="9"/>
      <c r="FE100" s="9"/>
      <c r="FF100" s="9"/>
      <c r="FG100" s="9"/>
      <c r="FH100" s="9"/>
      <c r="FI100" s="9"/>
      <c r="FJ100" s="9"/>
      <c r="FK100" s="9"/>
      <c r="FL100" s="9"/>
      <c r="FM100" s="9"/>
      <c r="FN100" s="9"/>
      <c r="FO100" s="9"/>
      <c r="FP100" s="9"/>
      <c r="FQ100" s="9"/>
      <c r="FR100" s="9"/>
      <c r="FS100" s="9"/>
      <c r="FT100" s="9"/>
      <c r="FU100" s="9"/>
      <c r="FV100" s="9"/>
      <c r="FW100" s="9"/>
      <c r="FX100" s="9"/>
      <c r="FY100" s="9"/>
      <c r="FZ100" s="9"/>
      <c r="GA100" s="9"/>
      <c r="GB100" s="9"/>
      <c r="GC100" s="9"/>
      <c r="GD100" s="9"/>
      <c r="GE100" s="9"/>
      <c r="GF100" s="9"/>
      <c r="GG100" s="9"/>
      <c r="GH100" s="9"/>
      <c r="GI100" s="9"/>
      <c r="GJ100" s="9"/>
      <c r="GK100" s="9"/>
      <c r="GL100" s="9"/>
      <c r="GM100" s="9"/>
      <c r="GN100" s="9"/>
      <c r="GO100" s="9"/>
      <c r="GP100" s="9"/>
      <c r="GQ100" s="9"/>
      <c r="GR100" s="9"/>
      <c r="GS100" s="9"/>
      <c r="GT100" s="9"/>
      <c r="GU100" s="9"/>
      <c r="GV100" s="9"/>
      <c r="GW100" s="9"/>
      <c r="GX100" s="9"/>
      <c r="GY100" s="9"/>
      <c r="GZ100" s="9"/>
      <c r="HA100" s="9"/>
      <c r="HB100" s="9"/>
      <c r="HC100" s="9"/>
      <c r="HD100" s="9"/>
      <c r="HE100" s="9"/>
      <c r="HF100" s="9"/>
      <c r="HG100" s="9"/>
      <c r="HH100" s="9"/>
      <c r="HI100" s="9"/>
      <c r="HJ100" s="9"/>
      <c r="HK100" s="9"/>
      <c r="HL100" s="9"/>
      <c r="HM100" s="9"/>
      <c r="HN100" s="9"/>
      <c r="HO100" s="9"/>
      <c r="HP100" s="9"/>
      <c r="HQ100" s="9"/>
      <c r="HR100" s="9"/>
      <c r="HS100" s="9"/>
      <c r="HT100" s="9"/>
      <c r="HU100" s="9"/>
      <c r="HV100" s="9"/>
      <c r="HW100" s="9"/>
      <c r="HX100" s="9"/>
      <c r="HY100" s="9"/>
      <c r="HZ100" s="9"/>
      <c r="IA100" s="9"/>
      <c r="IB100" s="9"/>
      <c r="IC100" s="9"/>
      <c r="ID100" s="9"/>
      <c r="IE100" s="9"/>
      <c r="IF100" s="9"/>
      <c r="IG100" s="9"/>
      <c r="IH100" s="9"/>
      <c r="II100" s="9"/>
      <c r="IJ100" s="9"/>
      <c r="IK100" s="9"/>
      <c r="IL100" s="9"/>
      <c r="IM100" s="9"/>
      <c r="IN100" s="9"/>
      <c r="IO100" s="9"/>
      <c r="IP100" s="9"/>
      <c r="IQ100" s="9"/>
      <c r="IR100" s="9"/>
      <c r="IS100" s="9"/>
      <c r="IT100" s="9"/>
      <c r="IU100" s="9"/>
      <c r="IV100" s="9"/>
    </row>
    <row r="101" spans="2:256" s="23" customFormat="1">
      <c r="B101" s="30"/>
      <c r="C101" s="31"/>
      <c r="E101" s="26"/>
      <c r="F101" s="27"/>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c r="EB101" s="9"/>
      <c r="EC101" s="9"/>
      <c r="ED101" s="9"/>
      <c r="EE101" s="9"/>
      <c r="EF101" s="9"/>
      <c r="EG101" s="9"/>
      <c r="EH101" s="9"/>
      <c r="EI101" s="9"/>
      <c r="EJ101" s="9"/>
      <c r="EK101" s="9"/>
      <c r="EL101" s="9"/>
      <c r="EM101" s="9"/>
      <c r="EN101" s="9"/>
      <c r="EO101" s="9"/>
      <c r="EP101" s="9"/>
      <c r="EQ101" s="9"/>
      <c r="ER101" s="9"/>
      <c r="ES101" s="9"/>
      <c r="ET101" s="9"/>
      <c r="EU101" s="9"/>
      <c r="EV101" s="9"/>
      <c r="EW101" s="9"/>
      <c r="EX101" s="9"/>
      <c r="EY101" s="9"/>
      <c r="EZ101" s="9"/>
      <c r="FA101" s="9"/>
      <c r="FB101" s="9"/>
      <c r="FC101" s="9"/>
      <c r="FD101" s="9"/>
      <c r="FE101" s="9"/>
      <c r="FF101" s="9"/>
      <c r="FG101" s="9"/>
      <c r="FH101" s="9"/>
      <c r="FI101" s="9"/>
      <c r="FJ101" s="9"/>
      <c r="FK101" s="9"/>
      <c r="FL101" s="9"/>
      <c r="FM101" s="9"/>
      <c r="FN101" s="9"/>
      <c r="FO101" s="9"/>
      <c r="FP101" s="9"/>
      <c r="FQ101" s="9"/>
      <c r="FR101" s="9"/>
      <c r="FS101" s="9"/>
      <c r="FT101" s="9"/>
      <c r="FU101" s="9"/>
      <c r="FV101" s="9"/>
      <c r="FW101" s="9"/>
      <c r="FX101" s="9"/>
      <c r="FY101" s="9"/>
      <c r="FZ101" s="9"/>
      <c r="GA101" s="9"/>
      <c r="GB101" s="9"/>
      <c r="GC101" s="9"/>
      <c r="GD101" s="9"/>
      <c r="GE101" s="9"/>
      <c r="GF101" s="9"/>
      <c r="GG101" s="9"/>
      <c r="GH101" s="9"/>
      <c r="GI101" s="9"/>
      <c r="GJ101" s="9"/>
      <c r="GK101" s="9"/>
      <c r="GL101" s="9"/>
      <c r="GM101" s="9"/>
      <c r="GN101" s="9"/>
      <c r="GO101" s="9"/>
      <c r="GP101" s="9"/>
      <c r="GQ101" s="9"/>
      <c r="GR101" s="9"/>
      <c r="GS101" s="9"/>
      <c r="GT101" s="9"/>
      <c r="GU101" s="9"/>
      <c r="GV101" s="9"/>
      <c r="GW101" s="9"/>
      <c r="GX101" s="9"/>
      <c r="GY101" s="9"/>
      <c r="GZ101" s="9"/>
      <c r="HA101" s="9"/>
      <c r="HB101" s="9"/>
      <c r="HC101" s="9"/>
      <c r="HD101" s="9"/>
      <c r="HE101" s="9"/>
      <c r="HF101" s="9"/>
      <c r="HG101" s="9"/>
      <c r="HH101" s="9"/>
      <c r="HI101" s="9"/>
      <c r="HJ101" s="9"/>
      <c r="HK101" s="9"/>
      <c r="HL101" s="9"/>
      <c r="HM101" s="9"/>
      <c r="HN101" s="9"/>
      <c r="HO101" s="9"/>
      <c r="HP101" s="9"/>
      <c r="HQ101" s="9"/>
      <c r="HR101" s="9"/>
      <c r="HS101" s="9"/>
      <c r="HT101" s="9"/>
      <c r="HU101" s="9"/>
      <c r="HV101" s="9"/>
      <c r="HW101" s="9"/>
      <c r="HX101" s="9"/>
      <c r="HY101" s="9"/>
      <c r="HZ101" s="9"/>
      <c r="IA101" s="9"/>
      <c r="IB101" s="9"/>
      <c r="IC101" s="9"/>
      <c r="ID101" s="9"/>
      <c r="IE101" s="9"/>
      <c r="IF101" s="9"/>
      <c r="IG101" s="9"/>
      <c r="IH101" s="9"/>
      <c r="II101" s="9"/>
      <c r="IJ101" s="9"/>
      <c r="IK101" s="9"/>
      <c r="IL101" s="9"/>
      <c r="IM101" s="9"/>
      <c r="IN101" s="9"/>
      <c r="IO101" s="9"/>
      <c r="IP101" s="9"/>
      <c r="IQ101" s="9"/>
      <c r="IR101" s="9"/>
      <c r="IS101" s="9"/>
      <c r="IT101" s="9"/>
      <c r="IU101" s="9"/>
      <c r="IV101" s="9"/>
    </row>
    <row r="102" spans="2:256" s="23" customFormat="1">
      <c r="B102" s="30"/>
      <c r="C102" s="31"/>
      <c r="E102" s="26"/>
      <c r="F102" s="27"/>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c r="EO102" s="9"/>
      <c r="EP102" s="9"/>
      <c r="EQ102" s="9"/>
      <c r="ER102" s="9"/>
      <c r="ES102" s="9"/>
      <c r="ET102" s="9"/>
      <c r="EU102" s="9"/>
      <c r="EV102" s="9"/>
      <c r="EW102" s="9"/>
      <c r="EX102" s="9"/>
      <c r="EY102" s="9"/>
      <c r="EZ102" s="9"/>
      <c r="FA102" s="9"/>
      <c r="FB102" s="9"/>
      <c r="FC102" s="9"/>
      <c r="FD102" s="9"/>
      <c r="FE102" s="9"/>
      <c r="FF102" s="9"/>
      <c r="FG102" s="9"/>
      <c r="FH102" s="9"/>
      <c r="FI102" s="9"/>
      <c r="FJ102" s="9"/>
      <c r="FK102" s="9"/>
      <c r="FL102" s="9"/>
      <c r="FM102" s="9"/>
      <c r="FN102" s="9"/>
      <c r="FO102" s="9"/>
      <c r="FP102" s="9"/>
      <c r="FQ102" s="9"/>
      <c r="FR102" s="9"/>
      <c r="FS102" s="9"/>
      <c r="FT102" s="9"/>
      <c r="FU102" s="9"/>
      <c r="FV102" s="9"/>
      <c r="FW102" s="9"/>
      <c r="FX102" s="9"/>
      <c r="FY102" s="9"/>
      <c r="FZ102" s="9"/>
      <c r="GA102" s="9"/>
      <c r="GB102" s="9"/>
      <c r="GC102" s="9"/>
      <c r="GD102" s="9"/>
      <c r="GE102" s="9"/>
      <c r="GF102" s="9"/>
      <c r="GG102" s="9"/>
      <c r="GH102" s="9"/>
      <c r="GI102" s="9"/>
      <c r="GJ102" s="9"/>
      <c r="GK102" s="9"/>
      <c r="GL102" s="9"/>
      <c r="GM102" s="9"/>
      <c r="GN102" s="9"/>
      <c r="GO102" s="9"/>
      <c r="GP102" s="9"/>
      <c r="GQ102" s="9"/>
      <c r="GR102" s="9"/>
      <c r="GS102" s="9"/>
      <c r="GT102" s="9"/>
      <c r="GU102" s="9"/>
      <c r="GV102" s="9"/>
      <c r="GW102" s="9"/>
      <c r="GX102" s="9"/>
      <c r="GY102" s="9"/>
      <c r="GZ102" s="9"/>
      <c r="HA102" s="9"/>
      <c r="HB102" s="9"/>
      <c r="HC102" s="9"/>
      <c r="HD102" s="9"/>
      <c r="HE102" s="9"/>
      <c r="HF102" s="9"/>
      <c r="HG102" s="9"/>
      <c r="HH102" s="9"/>
      <c r="HI102" s="9"/>
      <c r="HJ102" s="9"/>
      <c r="HK102" s="9"/>
      <c r="HL102" s="9"/>
      <c r="HM102" s="9"/>
      <c r="HN102" s="9"/>
      <c r="HO102" s="9"/>
      <c r="HP102" s="9"/>
      <c r="HQ102" s="9"/>
      <c r="HR102" s="9"/>
      <c r="HS102" s="9"/>
      <c r="HT102" s="9"/>
      <c r="HU102" s="9"/>
      <c r="HV102" s="9"/>
      <c r="HW102" s="9"/>
      <c r="HX102" s="9"/>
      <c r="HY102" s="9"/>
      <c r="HZ102" s="9"/>
      <c r="IA102" s="9"/>
      <c r="IB102" s="9"/>
      <c r="IC102" s="9"/>
      <c r="ID102" s="9"/>
      <c r="IE102" s="9"/>
      <c r="IF102" s="9"/>
      <c r="IG102" s="9"/>
      <c r="IH102" s="9"/>
      <c r="II102" s="9"/>
      <c r="IJ102" s="9"/>
      <c r="IK102" s="9"/>
      <c r="IL102" s="9"/>
      <c r="IM102" s="9"/>
      <c r="IN102" s="9"/>
      <c r="IO102" s="9"/>
      <c r="IP102" s="9"/>
      <c r="IQ102" s="9"/>
      <c r="IR102" s="9"/>
      <c r="IS102" s="9"/>
      <c r="IT102" s="9"/>
      <c r="IU102" s="9"/>
      <c r="IV102" s="9"/>
    </row>
    <row r="103" spans="2:256" s="23" customFormat="1">
      <c r="B103" s="30"/>
      <c r="C103" s="31"/>
      <c r="E103" s="26"/>
      <c r="F103" s="27"/>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c r="EB103" s="9"/>
      <c r="EC103" s="9"/>
      <c r="ED103" s="9"/>
      <c r="EE103" s="9"/>
      <c r="EF103" s="9"/>
      <c r="EG103" s="9"/>
      <c r="EH103" s="9"/>
      <c r="EI103" s="9"/>
      <c r="EJ103" s="9"/>
      <c r="EK103" s="9"/>
      <c r="EL103" s="9"/>
      <c r="EM103" s="9"/>
      <c r="EN103" s="9"/>
      <c r="EO103" s="9"/>
      <c r="EP103" s="9"/>
      <c r="EQ103" s="9"/>
      <c r="ER103" s="9"/>
      <c r="ES103" s="9"/>
      <c r="ET103" s="9"/>
      <c r="EU103" s="9"/>
      <c r="EV103" s="9"/>
      <c r="EW103" s="9"/>
      <c r="EX103" s="9"/>
      <c r="EY103" s="9"/>
      <c r="EZ103" s="9"/>
      <c r="FA103" s="9"/>
      <c r="FB103" s="9"/>
      <c r="FC103" s="9"/>
      <c r="FD103" s="9"/>
      <c r="FE103" s="9"/>
      <c r="FF103" s="9"/>
      <c r="FG103" s="9"/>
      <c r="FH103" s="9"/>
      <c r="FI103" s="9"/>
      <c r="FJ103" s="9"/>
      <c r="FK103" s="9"/>
      <c r="FL103" s="9"/>
      <c r="FM103" s="9"/>
      <c r="FN103" s="9"/>
      <c r="FO103" s="9"/>
      <c r="FP103" s="9"/>
      <c r="FQ103" s="9"/>
      <c r="FR103" s="9"/>
      <c r="FS103" s="9"/>
      <c r="FT103" s="9"/>
      <c r="FU103" s="9"/>
      <c r="FV103" s="9"/>
      <c r="FW103" s="9"/>
      <c r="FX103" s="9"/>
      <c r="FY103" s="9"/>
      <c r="FZ103" s="9"/>
      <c r="GA103" s="9"/>
      <c r="GB103" s="9"/>
      <c r="GC103" s="9"/>
      <c r="GD103" s="9"/>
      <c r="GE103" s="9"/>
      <c r="GF103" s="9"/>
      <c r="GG103" s="9"/>
      <c r="GH103" s="9"/>
      <c r="GI103" s="9"/>
      <c r="GJ103" s="9"/>
      <c r="GK103" s="9"/>
      <c r="GL103" s="9"/>
      <c r="GM103" s="9"/>
      <c r="GN103" s="9"/>
      <c r="GO103" s="9"/>
      <c r="GP103" s="9"/>
      <c r="GQ103" s="9"/>
      <c r="GR103" s="9"/>
      <c r="GS103" s="9"/>
      <c r="GT103" s="9"/>
      <c r="GU103" s="9"/>
      <c r="GV103" s="9"/>
      <c r="GW103" s="9"/>
      <c r="GX103" s="9"/>
      <c r="GY103" s="9"/>
      <c r="GZ103" s="9"/>
      <c r="HA103" s="9"/>
      <c r="HB103" s="9"/>
      <c r="HC103" s="9"/>
      <c r="HD103" s="9"/>
      <c r="HE103" s="9"/>
      <c r="HF103" s="9"/>
      <c r="HG103" s="9"/>
      <c r="HH103" s="9"/>
      <c r="HI103" s="9"/>
      <c r="HJ103" s="9"/>
      <c r="HK103" s="9"/>
      <c r="HL103" s="9"/>
      <c r="HM103" s="9"/>
      <c r="HN103" s="9"/>
      <c r="HO103" s="9"/>
      <c r="HP103" s="9"/>
      <c r="HQ103" s="9"/>
      <c r="HR103" s="9"/>
      <c r="HS103" s="9"/>
      <c r="HT103" s="9"/>
      <c r="HU103" s="9"/>
      <c r="HV103" s="9"/>
      <c r="HW103" s="9"/>
      <c r="HX103" s="9"/>
      <c r="HY103" s="9"/>
      <c r="HZ103" s="9"/>
      <c r="IA103" s="9"/>
      <c r="IB103" s="9"/>
      <c r="IC103" s="9"/>
      <c r="ID103" s="9"/>
      <c r="IE103" s="9"/>
      <c r="IF103" s="9"/>
      <c r="IG103" s="9"/>
      <c r="IH103" s="9"/>
      <c r="II103" s="9"/>
      <c r="IJ103" s="9"/>
      <c r="IK103" s="9"/>
      <c r="IL103" s="9"/>
      <c r="IM103" s="9"/>
      <c r="IN103" s="9"/>
      <c r="IO103" s="9"/>
      <c r="IP103" s="9"/>
      <c r="IQ103" s="9"/>
      <c r="IR103" s="9"/>
      <c r="IS103" s="9"/>
      <c r="IT103" s="9"/>
      <c r="IU103" s="9"/>
      <c r="IV103" s="9"/>
    </row>
    <row r="104" spans="2:256" s="23" customFormat="1">
      <c r="B104" s="30"/>
      <c r="C104" s="31"/>
      <c r="E104" s="26"/>
      <c r="F104" s="27"/>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c r="EB104" s="9"/>
      <c r="EC104" s="9"/>
      <c r="ED104" s="9"/>
      <c r="EE104" s="9"/>
      <c r="EF104" s="9"/>
      <c r="EG104" s="9"/>
      <c r="EH104" s="9"/>
      <c r="EI104" s="9"/>
      <c r="EJ104" s="9"/>
      <c r="EK104" s="9"/>
      <c r="EL104" s="9"/>
      <c r="EM104" s="9"/>
      <c r="EN104" s="9"/>
      <c r="EO104" s="9"/>
      <c r="EP104" s="9"/>
      <c r="EQ104" s="9"/>
      <c r="ER104" s="9"/>
      <c r="ES104" s="9"/>
      <c r="ET104" s="9"/>
      <c r="EU104" s="9"/>
      <c r="EV104" s="9"/>
      <c r="EW104" s="9"/>
      <c r="EX104" s="9"/>
      <c r="EY104" s="9"/>
      <c r="EZ104" s="9"/>
      <c r="FA104" s="9"/>
      <c r="FB104" s="9"/>
      <c r="FC104" s="9"/>
      <c r="FD104" s="9"/>
      <c r="FE104" s="9"/>
      <c r="FF104" s="9"/>
      <c r="FG104" s="9"/>
      <c r="FH104" s="9"/>
      <c r="FI104" s="9"/>
      <c r="FJ104" s="9"/>
      <c r="FK104" s="9"/>
      <c r="FL104" s="9"/>
      <c r="FM104" s="9"/>
      <c r="FN104" s="9"/>
      <c r="FO104" s="9"/>
      <c r="FP104" s="9"/>
      <c r="FQ104" s="9"/>
      <c r="FR104" s="9"/>
      <c r="FS104" s="9"/>
      <c r="FT104" s="9"/>
      <c r="FU104" s="9"/>
      <c r="FV104" s="9"/>
      <c r="FW104" s="9"/>
      <c r="FX104" s="9"/>
      <c r="FY104" s="9"/>
      <c r="FZ104" s="9"/>
      <c r="GA104" s="9"/>
      <c r="GB104" s="9"/>
      <c r="GC104" s="9"/>
      <c r="GD104" s="9"/>
      <c r="GE104" s="9"/>
      <c r="GF104" s="9"/>
      <c r="GG104" s="9"/>
      <c r="GH104" s="9"/>
      <c r="GI104" s="9"/>
      <c r="GJ104" s="9"/>
      <c r="GK104" s="9"/>
      <c r="GL104" s="9"/>
      <c r="GM104" s="9"/>
      <c r="GN104" s="9"/>
      <c r="GO104" s="9"/>
      <c r="GP104" s="9"/>
      <c r="GQ104" s="9"/>
      <c r="GR104" s="9"/>
      <c r="GS104" s="9"/>
      <c r="GT104" s="9"/>
      <c r="GU104" s="9"/>
      <c r="GV104" s="9"/>
      <c r="GW104" s="9"/>
      <c r="GX104" s="9"/>
      <c r="GY104" s="9"/>
      <c r="GZ104" s="9"/>
      <c r="HA104" s="9"/>
      <c r="HB104" s="9"/>
      <c r="HC104" s="9"/>
      <c r="HD104" s="9"/>
      <c r="HE104" s="9"/>
      <c r="HF104" s="9"/>
      <c r="HG104" s="9"/>
      <c r="HH104" s="9"/>
      <c r="HI104" s="9"/>
      <c r="HJ104" s="9"/>
      <c r="HK104" s="9"/>
      <c r="HL104" s="9"/>
      <c r="HM104" s="9"/>
      <c r="HN104" s="9"/>
      <c r="HO104" s="9"/>
      <c r="HP104" s="9"/>
      <c r="HQ104" s="9"/>
      <c r="HR104" s="9"/>
      <c r="HS104" s="9"/>
      <c r="HT104" s="9"/>
      <c r="HU104" s="9"/>
      <c r="HV104" s="9"/>
      <c r="HW104" s="9"/>
      <c r="HX104" s="9"/>
      <c r="HY104" s="9"/>
      <c r="HZ104" s="9"/>
      <c r="IA104" s="9"/>
      <c r="IB104" s="9"/>
      <c r="IC104" s="9"/>
      <c r="ID104" s="9"/>
      <c r="IE104" s="9"/>
      <c r="IF104" s="9"/>
      <c r="IG104" s="9"/>
      <c r="IH104" s="9"/>
      <c r="II104" s="9"/>
      <c r="IJ104" s="9"/>
      <c r="IK104" s="9"/>
      <c r="IL104" s="9"/>
      <c r="IM104" s="9"/>
      <c r="IN104" s="9"/>
      <c r="IO104" s="9"/>
      <c r="IP104" s="9"/>
      <c r="IQ104" s="9"/>
      <c r="IR104" s="9"/>
      <c r="IS104" s="9"/>
      <c r="IT104" s="9"/>
      <c r="IU104" s="9"/>
      <c r="IV104" s="9"/>
    </row>
    <row r="105" spans="2:256" s="23" customFormat="1">
      <c r="B105" s="30"/>
      <c r="C105" s="31"/>
      <c r="E105" s="26"/>
      <c r="F105" s="27"/>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c r="EO105" s="9"/>
      <c r="EP105" s="9"/>
      <c r="EQ105" s="9"/>
      <c r="ER105" s="9"/>
      <c r="ES105" s="9"/>
      <c r="ET105" s="9"/>
      <c r="EU105" s="9"/>
      <c r="EV105" s="9"/>
      <c r="EW105" s="9"/>
      <c r="EX105" s="9"/>
      <c r="EY105" s="9"/>
      <c r="EZ105" s="9"/>
      <c r="FA105" s="9"/>
      <c r="FB105" s="9"/>
      <c r="FC105" s="9"/>
      <c r="FD105" s="9"/>
      <c r="FE105" s="9"/>
      <c r="FF105" s="9"/>
      <c r="FG105" s="9"/>
      <c r="FH105" s="9"/>
      <c r="FI105" s="9"/>
      <c r="FJ105" s="9"/>
      <c r="FK105" s="9"/>
      <c r="FL105" s="9"/>
      <c r="FM105" s="9"/>
      <c r="FN105" s="9"/>
      <c r="FO105" s="9"/>
      <c r="FP105" s="9"/>
      <c r="FQ105" s="9"/>
      <c r="FR105" s="9"/>
      <c r="FS105" s="9"/>
      <c r="FT105" s="9"/>
      <c r="FU105" s="9"/>
      <c r="FV105" s="9"/>
      <c r="FW105" s="9"/>
      <c r="FX105" s="9"/>
      <c r="FY105" s="9"/>
      <c r="FZ105" s="9"/>
      <c r="GA105" s="9"/>
      <c r="GB105" s="9"/>
      <c r="GC105" s="9"/>
      <c r="GD105" s="9"/>
      <c r="GE105" s="9"/>
      <c r="GF105" s="9"/>
      <c r="GG105" s="9"/>
      <c r="GH105" s="9"/>
      <c r="GI105" s="9"/>
      <c r="GJ105" s="9"/>
      <c r="GK105" s="9"/>
      <c r="GL105" s="9"/>
      <c r="GM105" s="9"/>
      <c r="GN105" s="9"/>
      <c r="GO105" s="9"/>
      <c r="GP105" s="9"/>
      <c r="GQ105" s="9"/>
      <c r="GR105" s="9"/>
      <c r="GS105" s="9"/>
      <c r="GT105" s="9"/>
      <c r="GU105" s="9"/>
      <c r="GV105" s="9"/>
      <c r="GW105" s="9"/>
      <c r="GX105" s="9"/>
      <c r="GY105" s="9"/>
      <c r="GZ105" s="9"/>
      <c r="HA105" s="9"/>
      <c r="HB105" s="9"/>
      <c r="HC105" s="9"/>
      <c r="HD105" s="9"/>
      <c r="HE105" s="9"/>
      <c r="HF105" s="9"/>
      <c r="HG105" s="9"/>
      <c r="HH105" s="9"/>
      <c r="HI105" s="9"/>
      <c r="HJ105" s="9"/>
      <c r="HK105" s="9"/>
      <c r="HL105" s="9"/>
      <c r="HM105" s="9"/>
      <c r="HN105" s="9"/>
      <c r="HO105" s="9"/>
      <c r="HP105" s="9"/>
      <c r="HQ105" s="9"/>
      <c r="HR105" s="9"/>
      <c r="HS105" s="9"/>
      <c r="HT105" s="9"/>
      <c r="HU105" s="9"/>
      <c r="HV105" s="9"/>
      <c r="HW105" s="9"/>
      <c r="HX105" s="9"/>
      <c r="HY105" s="9"/>
      <c r="HZ105" s="9"/>
      <c r="IA105" s="9"/>
      <c r="IB105" s="9"/>
      <c r="IC105" s="9"/>
      <c r="ID105" s="9"/>
      <c r="IE105" s="9"/>
      <c r="IF105" s="9"/>
      <c r="IG105" s="9"/>
      <c r="IH105" s="9"/>
      <c r="II105" s="9"/>
      <c r="IJ105" s="9"/>
      <c r="IK105" s="9"/>
      <c r="IL105" s="9"/>
      <c r="IM105" s="9"/>
      <c r="IN105" s="9"/>
      <c r="IO105" s="9"/>
      <c r="IP105" s="9"/>
      <c r="IQ105" s="9"/>
      <c r="IR105" s="9"/>
      <c r="IS105" s="9"/>
      <c r="IT105" s="9"/>
      <c r="IU105" s="9"/>
      <c r="IV105" s="9"/>
    </row>
    <row r="106" spans="2:256" s="23" customFormat="1">
      <c r="B106" s="30"/>
      <c r="C106" s="31"/>
      <c r="E106" s="26"/>
      <c r="F106" s="27"/>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c r="EB106" s="9"/>
      <c r="EC106" s="9"/>
      <c r="ED106" s="9"/>
      <c r="EE106" s="9"/>
      <c r="EF106" s="9"/>
      <c r="EG106" s="9"/>
      <c r="EH106" s="9"/>
      <c r="EI106" s="9"/>
      <c r="EJ106" s="9"/>
      <c r="EK106" s="9"/>
      <c r="EL106" s="9"/>
      <c r="EM106" s="9"/>
      <c r="EN106" s="9"/>
      <c r="EO106" s="9"/>
      <c r="EP106" s="9"/>
      <c r="EQ106" s="9"/>
      <c r="ER106" s="9"/>
      <c r="ES106" s="9"/>
      <c r="ET106" s="9"/>
      <c r="EU106" s="9"/>
      <c r="EV106" s="9"/>
      <c r="EW106" s="9"/>
      <c r="EX106" s="9"/>
      <c r="EY106" s="9"/>
      <c r="EZ106" s="9"/>
      <c r="FA106" s="9"/>
      <c r="FB106" s="9"/>
      <c r="FC106" s="9"/>
      <c r="FD106" s="9"/>
      <c r="FE106" s="9"/>
      <c r="FF106" s="9"/>
      <c r="FG106" s="9"/>
      <c r="FH106" s="9"/>
      <c r="FI106" s="9"/>
      <c r="FJ106" s="9"/>
      <c r="FK106" s="9"/>
      <c r="FL106" s="9"/>
      <c r="FM106" s="9"/>
      <c r="FN106" s="9"/>
      <c r="FO106" s="9"/>
      <c r="FP106" s="9"/>
      <c r="FQ106" s="9"/>
      <c r="FR106" s="9"/>
      <c r="FS106" s="9"/>
      <c r="FT106" s="9"/>
      <c r="FU106" s="9"/>
      <c r="FV106" s="9"/>
      <c r="FW106" s="9"/>
      <c r="FX106" s="9"/>
      <c r="FY106" s="9"/>
      <c r="FZ106" s="9"/>
      <c r="GA106" s="9"/>
      <c r="GB106" s="9"/>
      <c r="GC106" s="9"/>
      <c r="GD106" s="9"/>
      <c r="GE106" s="9"/>
      <c r="GF106" s="9"/>
      <c r="GG106" s="9"/>
      <c r="GH106" s="9"/>
      <c r="GI106" s="9"/>
      <c r="GJ106" s="9"/>
      <c r="GK106" s="9"/>
      <c r="GL106" s="9"/>
      <c r="GM106" s="9"/>
      <c r="GN106" s="9"/>
      <c r="GO106" s="9"/>
      <c r="GP106" s="9"/>
      <c r="GQ106" s="9"/>
      <c r="GR106" s="9"/>
      <c r="GS106" s="9"/>
      <c r="GT106" s="9"/>
      <c r="GU106" s="9"/>
      <c r="GV106" s="9"/>
      <c r="GW106" s="9"/>
      <c r="GX106" s="9"/>
      <c r="GY106" s="9"/>
      <c r="GZ106" s="9"/>
      <c r="HA106" s="9"/>
      <c r="HB106" s="9"/>
      <c r="HC106" s="9"/>
      <c r="HD106" s="9"/>
      <c r="HE106" s="9"/>
      <c r="HF106" s="9"/>
      <c r="HG106" s="9"/>
      <c r="HH106" s="9"/>
      <c r="HI106" s="9"/>
      <c r="HJ106" s="9"/>
      <c r="HK106" s="9"/>
      <c r="HL106" s="9"/>
      <c r="HM106" s="9"/>
      <c r="HN106" s="9"/>
      <c r="HO106" s="9"/>
      <c r="HP106" s="9"/>
      <c r="HQ106" s="9"/>
      <c r="HR106" s="9"/>
      <c r="HS106" s="9"/>
      <c r="HT106" s="9"/>
      <c r="HU106" s="9"/>
      <c r="HV106" s="9"/>
      <c r="HW106" s="9"/>
      <c r="HX106" s="9"/>
      <c r="HY106" s="9"/>
      <c r="HZ106" s="9"/>
      <c r="IA106" s="9"/>
      <c r="IB106" s="9"/>
      <c r="IC106" s="9"/>
      <c r="ID106" s="9"/>
      <c r="IE106" s="9"/>
      <c r="IF106" s="9"/>
      <c r="IG106" s="9"/>
      <c r="IH106" s="9"/>
      <c r="II106" s="9"/>
      <c r="IJ106" s="9"/>
      <c r="IK106" s="9"/>
      <c r="IL106" s="9"/>
      <c r="IM106" s="9"/>
      <c r="IN106" s="9"/>
      <c r="IO106" s="9"/>
      <c r="IP106" s="9"/>
      <c r="IQ106" s="9"/>
      <c r="IR106" s="9"/>
      <c r="IS106" s="9"/>
      <c r="IT106" s="9"/>
      <c r="IU106" s="9"/>
      <c r="IV106" s="9"/>
    </row>
    <row r="107" spans="2:256" s="23" customFormat="1">
      <c r="B107" s="30"/>
      <c r="C107" s="31"/>
      <c r="E107" s="26"/>
      <c r="F107" s="27"/>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9"/>
      <c r="DY107" s="9"/>
      <c r="DZ107" s="9"/>
      <c r="EA107" s="9"/>
      <c r="EB107" s="9"/>
      <c r="EC107" s="9"/>
      <c r="ED107" s="9"/>
      <c r="EE107" s="9"/>
      <c r="EF107" s="9"/>
      <c r="EG107" s="9"/>
      <c r="EH107" s="9"/>
      <c r="EI107" s="9"/>
      <c r="EJ107" s="9"/>
      <c r="EK107" s="9"/>
      <c r="EL107" s="9"/>
      <c r="EM107" s="9"/>
      <c r="EN107" s="9"/>
      <c r="EO107" s="9"/>
      <c r="EP107" s="9"/>
      <c r="EQ107" s="9"/>
      <c r="ER107" s="9"/>
      <c r="ES107" s="9"/>
      <c r="ET107" s="9"/>
      <c r="EU107" s="9"/>
      <c r="EV107" s="9"/>
      <c r="EW107" s="9"/>
      <c r="EX107" s="9"/>
      <c r="EY107" s="9"/>
      <c r="EZ107" s="9"/>
      <c r="FA107" s="9"/>
      <c r="FB107" s="9"/>
      <c r="FC107" s="9"/>
      <c r="FD107" s="9"/>
      <c r="FE107" s="9"/>
      <c r="FF107" s="9"/>
      <c r="FG107" s="9"/>
      <c r="FH107" s="9"/>
      <c r="FI107" s="9"/>
      <c r="FJ107" s="9"/>
      <c r="FK107" s="9"/>
      <c r="FL107" s="9"/>
      <c r="FM107" s="9"/>
      <c r="FN107" s="9"/>
      <c r="FO107" s="9"/>
      <c r="FP107" s="9"/>
      <c r="FQ107" s="9"/>
      <c r="FR107" s="9"/>
      <c r="FS107" s="9"/>
      <c r="FT107" s="9"/>
      <c r="FU107" s="9"/>
      <c r="FV107" s="9"/>
      <c r="FW107" s="9"/>
      <c r="FX107" s="9"/>
      <c r="FY107" s="9"/>
      <c r="FZ107" s="9"/>
      <c r="GA107" s="9"/>
      <c r="GB107" s="9"/>
      <c r="GC107" s="9"/>
      <c r="GD107" s="9"/>
      <c r="GE107" s="9"/>
      <c r="GF107" s="9"/>
      <c r="GG107" s="9"/>
      <c r="GH107" s="9"/>
      <c r="GI107" s="9"/>
      <c r="GJ107" s="9"/>
      <c r="GK107" s="9"/>
      <c r="GL107" s="9"/>
      <c r="GM107" s="9"/>
      <c r="GN107" s="9"/>
      <c r="GO107" s="9"/>
      <c r="GP107" s="9"/>
      <c r="GQ107" s="9"/>
      <c r="GR107" s="9"/>
      <c r="GS107" s="9"/>
      <c r="GT107" s="9"/>
      <c r="GU107" s="9"/>
      <c r="GV107" s="9"/>
      <c r="GW107" s="9"/>
      <c r="GX107" s="9"/>
      <c r="GY107" s="9"/>
      <c r="GZ107" s="9"/>
      <c r="HA107" s="9"/>
      <c r="HB107" s="9"/>
      <c r="HC107" s="9"/>
      <c r="HD107" s="9"/>
      <c r="HE107" s="9"/>
      <c r="HF107" s="9"/>
      <c r="HG107" s="9"/>
      <c r="HH107" s="9"/>
      <c r="HI107" s="9"/>
      <c r="HJ107" s="9"/>
      <c r="HK107" s="9"/>
      <c r="HL107" s="9"/>
      <c r="HM107" s="9"/>
      <c r="HN107" s="9"/>
      <c r="HO107" s="9"/>
      <c r="HP107" s="9"/>
      <c r="HQ107" s="9"/>
      <c r="HR107" s="9"/>
      <c r="HS107" s="9"/>
      <c r="HT107" s="9"/>
      <c r="HU107" s="9"/>
      <c r="HV107" s="9"/>
      <c r="HW107" s="9"/>
      <c r="HX107" s="9"/>
      <c r="HY107" s="9"/>
      <c r="HZ107" s="9"/>
      <c r="IA107" s="9"/>
      <c r="IB107" s="9"/>
      <c r="IC107" s="9"/>
      <c r="ID107" s="9"/>
      <c r="IE107" s="9"/>
      <c r="IF107" s="9"/>
      <c r="IG107" s="9"/>
      <c r="IH107" s="9"/>
      <c r="II107" s="9"/>
      <c r="IJ107" s="9"/>
      <c r="IK107" s="9"/>
      <c r="IL107" s="9"/>
      <c r="IM107" s="9"/>
      <c r="IN107" s="9"/>
      <c r="IO107" s="9"/>
      <c r="IP107" s="9"/>
      <c r="IQ107" s="9"/>
      <c r="IR107" s="9"/>
      <c r="IS107" s="9"/>
      <c r="IT107" s="9"/>
      <c r="IU107" s="9"/>
      <c r="IV107" s="9"/>
    </row>
    <row r="108" spans="2:256" s="23" customFormat="1">
      <c r="B108" s="30"/>
      <c r="C108" s="31"/>
      <c r="E108" s="26"/>
      <c r="F108" s="27"/>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9"/>
      <c r="DY108" s="9"/>
      <c r="DZ108" s="9"/>
      <c r="EA108" s="9"/>
      <c r="EB108" s="9"/>
      <c r="EC108" s="9"/>
      <c r="ED108" s="9"/>
      <c r="EE108" s="9"/>
      <c r="EF108" s="9"/>
      <c r="EG108" s="9"/>
      <c r="EH108" s="9"/>
      <c r="EI108" s="9"/>
      <c r="EJ108" s="9"/>
      <c r="EK108" s="9"/>
      <c r="EL108" s="9"/>
      <c r="EM108" s="9"/>
      <c r="EN108" s="9"/>
      <c r="EO108" s="9"/>
      <c r="EP108" s="9"/>
      <c r="EQ108" s="9"/>
      <c r="ER108" s="9"/>
      <c r="ES108" s="9"/>
      <c r="ET108" s="9"/>
      <c r="EU108" s="9"/>
      <c r="EV108" s="9"/>
      <c r="EW108" s="9"/>
      <c r="EX108" s="9"/>
      <c r="EY108" s="9"/>
      <c r="EZ108" s="9"/>
      <c r="FA108" s="9"/>
      <c r="FB108" s="9"/>
      <c r="FC108" s="9"/>
      <c r="FD108" s="9"/>
      <c r="FE108" s="9"/>
      <c r="FF108" s="9"/>
      <c r="FG108" s="9"/>
      <c r="FH108" s="9"/>
      <c r="FI108" s="9"/>
      <c r="FJ108" s="9"/>
      <c r="FK108" s="9"/>
      <c r="FL108" s="9"/>
      <c r="FM108" s="9"/>
      <c r="FN108" s="9"/>
      <c r="FO108" s="9"/>
      <c r="FP108" s="9"/>
      <c r="FQ108" s="9"/>
      <c r="FR108" s="9"/>
      <c r="FS108" s="9"/>
      <c r="FT108" s="9"/>
      <c r="FU108" s="9"/>
      <c r="FV108" s="9"/>
      <c r="FW108" s="9"/>
      <c r="FX108" s="9"/>
      <c r="FY108" s="9"/>
      <c r="FZ108" s="9"/>
      <c r="GA108" s="9"/>
      <c r="GB108" s="9"/>
      <c r="GC108" s="9"/>
      <c r="GD108" s="9"/>
      <c r="GE108" s="9"/>
      <c r="GF108" s="9"/>
      <c r="GG108" s="9"/>
      <c r="GH108" s="9"/>
      <c r="GI108" s="9"/>
      <c r="GJ108" s="9"/>
      <c r="GK108" s="9"/>
      <c r="GL108" s="9"/>
      <c r="GM108" s="9"/>
      <c r="GN108" s="9"/>
      <c r="GO108" s="9"/>
      <c r="GP108" s="9"/>
      <c r="GQ108" s="9"/>
      <c r="GR108" s="9"/>
      <c r="GS108" s="9"/>
      <c r="GT108" s="9"/>
      <c r="GU108" s="9"/>
      <c r="GV108" s="9"/>
      <c r="GW108" s="9"/>
      <c r="GX108" s="9"/>
      <c r="GY108" s="9"/>
      <c r="GZ108" s="9"/>
      <c r="HA108" s="9"/>
      <c r="HB108" s="9"/>
      <c r="HC108" s="9"/>
      <c r="HD108" s="9"/>
      <c r="HE108" s="9"/>
      <c r="HF108" s="9"/>
      <c r="HG108" s="9"/>
      <c r="HH108" s="9"/>
      <c r="HI108" s="9"/>
      <c r="HJ108" s="9"/>
      <c r="HK108" s="9"/>
      <c r="HL108" s="9"/>
      <c r="HM108" s="9"/>
      <c r="HN108" s="9"/>
      <c r="HO108" s="9"/>
      <c r="HP108" s="9"/>
      <c r="HQ108" s="9"/>
      <c r="HR108" s="9"/>
      <c r="HS108" s="9"/>
      <c r="HT108" s="9"/>
      <c r="HU108" s="9"/>
      <c r="HV108" s="9"/>
      <c r="HW108" s="9"/>
      <c r="HX108" s="9"/>
      <c r="HY108" s="9"/>
      <c r="HZ108" s="9"/>
      <c r="IA108" s="9"/>
      <c r="IB108" s="9"/>
      <c r="IC108" s="9"/>
      <c r="ID108" s="9"/>
      <c r="IE108" s="9"/>
      <c r="IF108" s="9"/>
      <c r="IG108" s="9"/>
      <c r="IH108" s="9"/>
      <c r="II108" s="9"/>
      <c r="IJ108" s="9"/>
      <c r="IK108" s="9"/>
      <c r="IL108" s="9"/>
      <c r="IM108" s="9"/>
      <c r="IN108" s="9"/>
      <c r="IO108" s="9"/>
      <c r="IP108" s="9"/>
      <c r="IQ108" s="9"/>
      <c r="IR108" s="9"/>
      <c r="IS108" s="9"/>
      <c r="IT108" s="9"/>
      <c r="IU108" s="9"/>
      <c r="IV108" s="9"/>
    </row>
    <row r="109" spans="2:256" s="23" customFormat="1">
      <c r="B109" s="30"/>
      <c r="C109" s="31"/>
      <c r="E109" s="26"/>
      <c r="F109" s="27"/>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c r="DK109" s="9"/>
      <c r="DL109" s="9"/>
      <c r="DM109" s="9"/>
      <c r="DN109" s="9"/>
      <c r="DO109" s="9"/>
      <c r="DP109" s="9"/>
      <c r="DQ109" s="9"/>
      <c r="DR109" s="9"/>
      <c r="DS109" s="9"/>
      <c r="DT109" s="9"/>
      <c r="DU109" s="9"/>
      <c r="DV109" s="9"/>
      <c r="DW109" s="9"/>
      <c r="DX109" s="9"/>
      <c r="DY109" s="9"/>
      <c r="DZ109" s="9"/>
      <c r="EA109" s="9"/>
      <c r="EB109" s="9"/>
      <c r="EC109" s="9"/>
      <c r="ED109" s="9"/>
      <c r="EE109" s="9"/>
      <c r="EF109" s="9"/>
      <c r="EG109" s="9"/>
      <c r="EH109" s="9"/>
      <c r="EI109" s="9"/>
      <c r="EJ109" s="9"/>
      <c r="EK109" s="9"/>
      <c r="EL109" s="9"/>
      <c r="EM109" s="9"/>
      <c r="EN109" s="9"/>
      <c r="EO109" s="9"/>
      <c r="EP109" s="9"/>
      <c r="EQ109" s="9"/>
      <c r="ER109" s="9"/>
      <c r="ES109" s="9"/>
      <c r="ET109" s="9"/>
      <c r="EU109" s="9"/>
      <c r="EV109" s="9"/>
      <c r="EW109" s="9"/>
      <c r="EX109" s="9"/>
      <c r="EY109" s="9"/>
      <c r="EZ109" s="9"/>
      <c r="FA109" s="9"/>
      <c r="FB109" s="9"/>
      <c r="FC109" s="9"/>
      <c r="FD109" s="9"/>
      <c r="FE109" s="9"/>
      <c r="FF109" s="9"/>
      <c r="FG109" s="9"/>
      <c r="FH109" s="9"/>
      <c r="FI109" s="9"/>
      <c r="FJ109" s="9"/>
      <c r="FK109" s="9"/>
      <c r="FL109" s="9"/>
      <c r="FM109" s="9"/>
      <c r="FN109" s="9"/>
      <c r="FO109" s="9"/>
      <c r="FP109" s="9"/>
      <c r="FQ109" s="9"/>
      <c r="FR109" s="9"/>
      <c r="FS109" s="9"/>
      <c r="FT109" s="9"/>
      <c r="FU109" s="9"/>
      <c r="FV109" s="9"/>
      <c r="FW109" s="9"/>
      <c r="FX109" s="9"/>
      <c r="FY109" s="9"/>
      <c r="FZ109" s="9"/>
      <c r="GA109" s="9"/>
      <c r="GB109" s="9"/>
      <c r="GC109" s="9"/>
      <c r="GD109" s="9"/>
      <c r="GE109" s="9"/>
      <c r="GF109" s="9"/>
      <c r="GG109" s="9"/>
      <c r="GH109" s="9"/>
      <c r="GI109" s="9"/>
      <c r="GJ109" s="9"/>
      <c r="GK109" s="9"/>
      <c r="GL109" s="9"/>
      <c r="GM109" s="9"/>
      <c r="GN109" s="9"/>
      <c r="GO109" s="9"/>
      <c r="GP109" s="9"/>
      <c r="GQ109" s="9"/>
      <c r="GR109" s="9"/>
      <c r="GS109" s="9"/>
      <c r="GT109" s="9"/>
      <c r="GU109" s="9"/>
      <c r="GV109" s="9"/>
      <c r="GW109" s="9"/>
      <c r="GX109" s="9"/>
      <c r="GY109" s="9"/>
      <c r="GZ109" s="9"/>
      <c r="HA109" s="9"/>
      <c r="HB109" s="9"/>
      <c r="HC109" s="9"/>
      <c r="HD109" s="9"/>
      <c r="HE109" s="9"/>
      <c r="HF109" s="9"/>
      <c r="HG109" s="9"/>
      <c r="HH109" s="9"/>
      <c r="HI109" s="9"/>
      <c r="HJ109" s="9"/>
      <c r="HK109" s="9"/>
      <c r="HL109" s="9"/>
      <c r="HM109" s="9"/>
      <c r="HN109" s="9"/>
      <c r="HO109" s="9"/>
      <c r="HP109" s="9"/>
      <c r="HQ109" s="9"/>
      <c r="HR109" s="9"/>
      <c r="HS109" s="9"/>
      <c r="HT109" s="9"/>
      <c r="HU109" s="9"/>
      <c r="HV109" s="9"/>
      <c r="HW109" s="9"/>
      <c r="HX109" s="9"/>
      <c r="HY109" s="9"/>
      <c r="HZ109" s="9"/>
      <c r="IA109" s="9"/>
      <c r="IB109" s="9"/>
      <c r="IC109" s="9"/>
      <c r="ID109" s="9"/>
      <c r="IE109" s="9"/>
      <c r="IF109" s="9"/>
      <c r="IG109" s="9"/>
      <c r="IH109" s="9"/>
      <c r="II109" s="9"/>
      <c r="IJ109" s="9"/>
      <c r="IK109" s="9"/>
      <c r="IL109" s="9"/>
      <c r="IM109" s="9"/>
      <c r="IN109" s="9"/>
      <c r="IO109" s="9"/>
      <c r="IP109" s="9"/>
      <c r="IQ109" s="9"/>
      <c r="IR109" s="9"/>
      <c r="IS109" s="9"/>
      <c r="IT109" s="9"/>
      <c r="IU109" s="9"/>
      <c r="IV109" s="9"/>
    </row>
    <row r="110" spans="2:256" s="23" customFormat="1">
      <c r="B110" s="30"/>
      <c r="C110" s="31"/>
      <c r="E110" s="26"/>
      <c r="F110" s="27"/>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9"/>
      <c r="DY110" s="9"/>
      <c r="DZ110" s="9"/>
      <c r="EA110" s="9"/>
      <c r="EB110" s="9"/>
      <c r="EC110" s="9"/>
      <c r="ED110" s="9"/>
      <c r="EE110" s="9"/>
      <c r="EF110" s="9"/>
      <c r="EG110" s="9"/>
      <c r="EH110" s="9"/>
      <c r="EI110" s="9"/>
      <c r="EJ110" s="9"/>
      <c r="EK110" s="9"/>
      <c r="EL110" s="9"/>
      <c r="EM110" s="9"/>
      <c r="EN110" s="9"/>
      <c r="EO110" s="9"/>
      <c r="EP110" s="9"/>
      <c r="EQ110" s="9"/>
      <c r="ER110" s="9"/>
      <c r="ES110" s="9"/>
      <c r="ET110" s="9"/>
      <c r="EU110" s="9"/>
      <c r="EV110" s="9"/>
      <c r="EW110" s="9"/>
      <c r="EX110" s="9"/>
      <c r="EY110" s="9"/>
      <c r="EZ110" s="9"/>
      <c r="FA110" s="9"/>
      <c r="FB110" s="9"/>
      <c r="FC110" s="9"/>
      <c r="FD110" s="9"/>
      <c r="FE110" s="9"/>
      <c r="FF110" s="9"/>
      <c r="FG110" s="9"/>
      <c r="FH110" s="9"/>
      <c r="FI110" s="9"/>
      <c r="FJ110" s="9"/>
      <c r="FK110" s="9"/>
      <c r="FL110" s="9"/>
      <c r="FM110" s="9"/>
      <c r="FN110" s="9"/>
      <c r="FO110" s="9"/>
      <c r="FP110" s="9"/>
      <c r="FQ110" s="9"/>
      <c r="FR110" s="9"/>
      <c r="FS110" s="9"/>
      <c r="FT110" s="9"/>
      <c r="FU110" s="9"/>
      <c r="FV110" s="9"/>
      <c r="FW110" s="9"/>
      <c r="FX110" s="9"/>
      <c r="FY110" s="9"/>
      <c r="FZ110" s="9"/>
      <c r="GA110" s="9"/>
      <c r="GB110" s="9"/>
      <c r="GC110" s="9"/>
      <c r="GD110" s="9"/>
      <c r="GE110" s="9"/>
      <c r="GF110" s="9"/>
      <c r="GG110" s="9"/>
      <c r="GH110" s="9"/>
      <c r="GI110" s="9"/>
      <c r="GJ110" s="9"/>
      <c r="GK110" s="9"/>
      <c r="GL110" s="9"/>
      <c r="GM110" s="9"/>
      <c r="GN110" s="9"/>
      <c r="GO110" s="9"/>
      <c r="GP110" s="9"/>
      <c r="GQ110" s="9"/>
      <c r="GR110" s="9"/>
      <c r="GS110" s="9"/>
      <c r="GT110" s="9"/>
      <c r="GU110" s="9"/>
      <c r="GV110" s="9"/>
      <c r="GW110" s="9"/>
      <c r="GX110" s="9"/>
      <c r="GY110" s="9"/>
      <c r="GZ110" s="9"/>
      <c r="HA110" s="9"/>
      <c r="HB110" s="9"/>
      <c r="HC110" s="9"/>
      <c r="HD110" s="9"/>
      <c r="HE110" s="9"/>
      <c r="HF110" s="9"/>
      <c r="HG110" s="9"/>
      <c r="HH110" s="9"/>
      <c r="HI110" s="9"/>
      <c r="HJ110" s="9"/>
      <c r="HK110" s="9"/>
      <c r="HL110" s="9"/>
      <c r="HM110" s="9"/>
      <c r="HN110" s="9"/>
      <c r="HO110" s="9"/>
      <c r="HP110" s="9"/>
      <c r="HQ110" s="9"/>
      <c r="HR110" s="9"/>
      <c r="HS110" s="9"/>
      <c r="HT110" s="9"/>
      <c r="HU110" s="9"/>
      <c r="HV110" s="9"/>
      <c r="HW110" s="9"/>
      <c r="HX110" s="9"/>
      <c r="HY110" s="9"/>
      <c r="HZ110" s="9"/>
      <c r="IA110" s="9"/>
      <c r="IB110" s="9"/>
      <c r="IC110" s="9"/>
      <c r="ID110" s="9"/>
      <c r="IE110" s="9"/>
      <c r="IF110" s="9"/>
      <c r="IG110" s="9"/>
      <c r="IH110" s="9"/>
      <c r="II110" s="9"/>
      <c r="IJ110" s="9"/>
      <c r="IK110" s="9"/>
      <c r="IL110" s="9"/>
      <c r="IM110" s="9"/>
      <c r="IN110" s="9"/>
      <c r="IO110" s="9"/>
      <c r="IP110" s="9"/>
      <c r="IQ110" s="9"/>
      <c r="IR110" s="9"/>
      <c r="IS110" s="9"/>
      <c r="IT110" s="9"/>
      <c r="IU110" s="9"/>
      <c r="IV110" s="9"/>
    </row>
    <row r="111" spans="2:256">
      <c r="C111" s="31"/>
    </row>
    <row r="112" spans="2:256">
      <c r="B112" s="28" t="s">
        <v>99</v>
      </c>
      <c r="C112" s="31"/>
    </row>
    <row r="113" spans="1:6">
      <c r="C113" s="31"/>
    </row>
    <row r="114" spans="1:6">
      <c r="B114" s="29" t="s">
        <v>91</v>
      </c>
      <c r="C114" s="31"/>
    </row>
    <row r="115" spans="1:6">
      <c r="C115" s="31"/>
    </row>
    <row r="116" spans="1:6">
      <c r="B116" s="56" t="s">
        <v>86</v>
      </c>
      <c r="C116" s="31"/>
    </row>
    <row r="117" spans="1:6">
      <c r="B117" s="56" t="s">
        <v>87</v>
      </c>
      <c r="C117" s="31"/>
    </row>
    <row r="118" spans="1:6">
      <c r="B118" s="57" t="s">
        <v>88</v>
      </c>
      <c r="C118" s="31"/>
    </row>
    <row r="119" spans="1:6">
      <c r="B119" s="57"/>
      <c r="C119" s="31"/>
    </row>
    <row r="120" spans="1:6" ht="33.75">
      <c r="A120" s="23" t="s">
        <v>2</v>
      </c>
      <c r="B120" s="79" t="s">
        <v>115</v>
      </c>
      <c r="C120" s="31">
        <v>30</v>
      </c>
      <c r="D120" s="23" t="s">
        <v>20</v>
      </c>
      <c r="F120" s="27">
        <f>C120*E120</f>
        <v>0</v>
      </c>
    </row>
    <row r="121" spans="1:6">
      <c r="C121" s="31"/>
    </row>
    <row r="122" spans="1:6">
      <c r="A122" s="23" t="s">
        <v>3</v>
      </c>
      <c r="B122" s="79" t="s">
        <v>116</v>
      </c>
      <c r="C122" s="31">
        <v>52</v>
      </c>
      <c r="D122" s="23" t="s">
        <v>20</v>
      </c>
      <c r="F122" s="27">
        <f t="shared" ref="F122" si="0">C122*E122</f>
        <v>0</v>
      </c>
    </row>
    <row r="123" spans="1:6">
      <c r="B123" s="58"/>
      <c r="C123" s="31"/>
    </row>
    <row r="124" spans="1:6">
      <c r="B124" s="29" t="s">
        <v>80</v>
      </c>
      <c r="C124" s="31"/>
    </row>
    <row r="125" spans="1:6">
      <c r="B125" s="29"/>
      <c r="C125" s="31"/>
    </row>
    <row r="126" spans="1:6" ht="50.25">
      <c r="B126" s="86" t="s">
        <v>153</v>
      </c>
      <c r="C126" s="31"/>
    </row>
    <row r="127" spans="1:6">
      <c r="B127" s="29"/>
      <c r="C127" s="31"/>
    </row>
    <row r="128" spans="1:6">
      <c r="A128" s="23" t="s">
        <v>4</v>
      </c>
      <c r="B128" s="53" t="s">
        <v>136</v>
      </c>
      <c r="C128" s="31">
        <v>10</v>
      </c>
      <c r="D128" s="23" t="s">
        <v>20</v>
      </c>
      <c r="F128" s="27">
        <f>C128*E128</f>
        <v>0</v>
      </c>
    </row>
    <row r="129" spans="1:6">
      <c r="C129" s="31"/>
    </row>
    <row r="130" spans="1:6">
      <c r="A130" s="23" t="s">
        <v>5</v>
      </c>
      <c r="B130" s="53" t="s">
        <v>137</v>
      </c>
      <c r="C130" s="31">
        <v>6</v>
      </c>
      <c r="D130" s="23" t="s">
        <v>20</v>
      </c>
      <c r="F130" s="27">
        <f>C130*E130</f>
        <v>0</v>
      </c>
    </row>
    <row r="131" spans="1:6">
      <c r="C131" s="31"/>
    </row>
    <row r="132" spans="1:6">
      <c r="B132" s="29" t="s">
        <v>21</v>
      </c>
      <c r="C132" s="31"/>
    </row>
    <row r="133" spans="1:6">
      <c r="C133" s="31"/>
    </row>
    <row r="134" spans="1:6">
      <c r="B134" s="29" t="s">
        <v>81</v>
      </c>
      <c r="C134" s="31"/>
    </row>
    <row r="135" spans="1:6">
      <c r="C135" s="31"/>
    </row>
    <row r="136" spans="1:6" ht="33.75">
      <c r="A136" s="23" t="s">
        <v>6</v>
      </c>
      <c r="B136" s="78" t="s">
        <v>117</v>
      </c>
      <c r="C136" s="25">
        <v>284</v>
      </c>
      <c r="D136" s="23" t="s">
        <v>19</v>
      </c>
      <c r="F136" s="27">
        <f t="shared" ref="F136" si="1">C136*E136</f>
        <v>0</v>
      </c>
    </row>
    <row r="138" spans="1:6">
      <c r="B138" s="29" t="s">
        <v>22</v>
      </c>
      <c r="C138" s="31"/>
      <c r="F138" s="59"/>
    </row>
    <row r="139" spans="1:6">
      <c r="B139" s="29"/>
      <c r="C139" s="31"/>
      <c r="F139" s="59"/>
    </row>
    <row r="140" spans="1:6" ht="33.75">
      <c r="A140" s="23" t="s">
        <v>7</v>
      </c>
      <c r="B140" s="79" t="s">
        <v>118</v>
      </c>
      <c r="C140" s="25">
        <v>448</v>
      </c>
      <c r="D140" s="23" t="s">
        <v>20</v>
      </c>
      <c r="F140" s="59">
        <f>C140*E140</f>
        <v>0</v>
      </c>
    </row>
    <row r="141" spans="1:6">
      <c r="B141" s="29"/>
    </row>
    <row r="142" spans="1:6">
      <c r="C142" s="31"/>
    </row>
    <row r="143" spans="1:6" ht="18" thickBot="1">
      <c r="A143" s="44"/>
      <c r="B143" s="45" t="str">
        <f>B112</f>
        <v>WINDOWS/DOORS/STAIRS</v>
      </c>
      <c r="C143" s="46"/>
      <c r="D143" s="44"/>
      <c r="E143" s="47"/>
      <c r="F143" s="38">
        <f>SUM(F120:F142)</f>
        <v>0</v>
      </c>
    </row>
    <row r="144" spans="1:6" ht="18" thickTop="1">
      <c r="B144" s="24" t="s">
        <v>18</v>
      </c>
      <c r="C144" s="31"/>
    </row>
    <row r="145" spans="1:6">
      <c r="B145" s="24"/>
      <c r="C145" s="31"/>
    </row>
    <row r="146" spans="1:6">
      <c r="B146" s="28" t="s">
        <v>100</v>
      </c>
      <c r="C146" s="31"/>
    </row>
    <row r="147" spans="1:6">
      <c r="C147" s="31"/>
    </row>
    <row r="148" spans="1:6" ht="33.75">
      <c r="B148" s="86" t="s">
        <v>124</v>
      </c>
      <c r="C148" s="31"/>
    </row>
    <row r="149" spans="1:6">
      <c r="C149" s="31"/>
    </row>
    <row r="150" spans="1:6">
      <c r="B150" s="29" t="s">
        <v>24</v>
      </c>
      <c r="C150" s="31"/>
    </row>
    <row r="151" spans="1:6">
      <c r="B151" s="29" t="s">
        <v>95</v>
      </c>
      <c r="C151" s="31"/>
    </row>
    <row r="153" spans="1:6" ht="50.25">
      <c r="A153" s="23" t="s">
        <v>2</v>
      </c>
      <c r="B153" s="78" t="s">
        <v>119</v>
      </c>
      <c r="C153" s="25">
        <v>102</v>
      </c>
      <c r="D153" s="23" t="s">
        <v>89</v>
      </c>
      <c r="F153" s="27">
        <f>C153*E153</f>
        <v>0</v>
      </c>
    </row>
    <row r="155" spans="1:6" ht="33.75">
      <c r="B155" s="86" t="s">
        <v>25</v>
      </c>
      <c r="C155" s="31"/>
    </row>
    <row r="157" spans="1:6" ht="66">
      <c r="B157" s="97" t="s">
        <v>128</v>
      </c>
      <c r="C157" s="31"/>
    </row>
    <row r="158" spans="1:6">
      <c r="B158" s="97"/>
      <c r="C158" s="34"/>
      <c r="D158" s="82"/>
      <c r="E158" s="85"/>
      <c r="F158" s="73"/>
    </row>
    <row r="159" spans="1:6">
      <c r="A159" s="23" t="s">
        <v>3</v>
      </c>
      <c r="B159" s="98" t="s">
        <v>125</v>
      </c>
      <c r="C159" s="95">
        <v>102</v>
      </c>
      <c r="D159" s="94" t="s">
        <v>89</v>
      </c>
      <c r="E159" s="96"/>
      <c r="F159" s="96">
        <f>C159*E159</f>
        <v>0</v>
      </c>
    </row>
    <row r="160" spans="1:6">
      <c r="C160" s="31"/>
      <c r="F160" s="96"/>
    </row>
    <row r="161" spans="1:7">
      <c r="A161" s="23" t="s">
        <v>4</v>
      </c>
      <c r="B161" s="91" t="s">
        <v>126</v>
      </c>
      <c r="C161" s="95">
        <v>68</v>
      </c>
      <c r="D161" s="94" t="s">
        <v>19</v>
      </c>
      <c r="E161" s="96"/>
      <c r="F161" s="96">
        <f>C161*E161</f>
        <v>0</v>
      </c>
    </row>
    <row r="163" spans="1:7">
      <c r="B163" s="29" t="s">
        <v>26</v>
      </c>
      <c r="C163" s="31"/>
    </row>
    <row r="164" spans="1:7">
      <c r="B164" s="29"/>
      <c r="C164" s="31"/>
    </row>
    <row r="165" spans="1:7">
      <c r="B165" s="29" t="s">
        <v>90</v>
      </c>
      <c r="C165" s="31"/>
    </row>
    <row r="166" spans="1:7" ht="33.75">
      <c r="A166" s="23" t="s">
        <v>5</v>
      </c>
      <c r="B166" s="78" t="s">
        <v>127</v>
      </c>
      <c r="C166" s="25">
        <v>89</v>
      </c>
      <c r="D166" s="23" t="s">
        <v>89</v>
      </c>
      <c r="F166" s="27">
        <f>C166*E166</f>
        <v>0</v>
      </c>
    </row>
    <row r="167" spans="1:7">
      <c r="C167" s="31"/>
    </row>
    <row r="168" spans="1:7" ht="33.75">
      <c r="B168" s="86" t="s">
        <v>25</v>
      </c>
      <c r="C168" s="31"/>
    </row>
    <row r="169" spans="1:7">
      <c r="B169" s="86"/>
      <c r="C169" s="31"/>
    </row>
    <row r="170" spans="1:7" ht="66">
      <c r="B170" s="97" t="s">
        <v>129</v>
      </c>
      <c r="C170" s="31"/>
    </row>
    <row r="171" spans="1:7">
      <c r="B171" s="86"/>
      <c r="C171" s="31"/>
    </row>
    <row r="172" spans="1:7">
      <c r="A172" s="23" t="s">
        <v>6</v>
      </c>
      <c r="B172" s="98" t="s">
        <v>130</v>
      </c>
      <c r="C172" s="99">
        <v>89</v>
      </c>
      <c r="D172" s="94" t="s">
        <v>89</v>
      </c>
      <c r="E172" s="100"/>
      <c r="F172" s="100">
        <f>C172*E172</f>
        <v>0</v>
      </c>
      <c r="G172" s="90"/>
    </row>
    <row r="173" spans="1:7" ht="18" thickBot="1">
      <c r="B173" s="86"/>
      <c r="C173" s="31"/>
    </row>
    <row r="174" spans="1:7">
      <c r="B174" s="21" t="s">
        <v>131</v>
      </c>
      <c r="C174" s="31"/>
      <c r="F174" s="81">
        <f>SUM(F153:F173)</f>
        <v>0</v>
      </c>
    </row>
    <row r="175" spans="1:7">
      <c r="B175" s="86"/>
      <c r="C175" s="31"/>
    </row>
    <row r="176" spans="1:7">
      <c r="B176" s="86"/>
      <c r="C176" s="31"/>
    </row>
    <row r="177" spans="1:6">
      <c r="B177" s="86"/>
      <c r="C177" s="31"/>
    </row>
    <row r="178" spans="1:6">
      <c r="B178" s="21" t="s">
        <v>132</v>
      </c>
      <c r="C178" s="31"/>
      <c r="F178" s="62">
        <f>F174</f>
        <v>0</v>
      </c>
    </row>
    <row r="179" spans="1:6">
      <c r="B179" s="86"/>
      <c r="C179" s="31"/>
    </row>
    <row r="180" spans="1:6">
      <c r="B180" s="29" t="s">
        <v>28</v>
      </c>
      <c r="C180" s="31"/>
    </row>
    <row r="181" spans="1:6">
      <c r="B181" s="29"/>
      <c r="C181" s="31"/>
    </row>
    <row r="182" spans="1:6">
      <c r="B182" s="29" t="s">
        <v>29</v>
      </c>
      <c r="C182" s="31"/>
    </row>
    <row r="183" spans="1:6">
      <c r="B183" s="29" t="s">
        <v>83</v>
      </c>
      <c r="C183" s="31"/>
    </row>
    <row r="184" spans="1:6">
      <c r="C184" s="31"/>
    </row>
    <row r="185" spans="1:6" ht="33.75">
      <c r="A185" s="23" t="s">
        <v>2</v>
      </c>
      <c r="B185" s="78" t="s">
        <v>156</v>
      </c>
      <c r="C185" s="25">
        <v>249</v>
      </c>
      <c r="D185" s="23" t="s">
        <v>19</v>
      </c>
      <c r="F185" s="27">
        <f>C185*E185</f>
        <v>0</v>
      </c>
    </row>
    <row r="186" spans="1:6">
      <c r="C186" s="31"/>
    </row>
    <row r="187" spans="1:6">
      <c r="B187" s="29" t="s">
        <v>31</v>
      </c>
      <c r="C187" s="31"/>
    </row>
    <row r="188" spans="1:6">
      <c r="B188" s="29" t="s">
        <v>32</v>
      </c>
      <c r="C188" s="31"/>
    </row>
    <row r="189" spans="1:6">
      <c r="B189" s="29" t="s">
        <v>33</v>
      </c>
      <c r="C189" s="31"/>
    </row>
    <row r="190" spans="1:6">
      <c r="C190" s="31"/>
    </row>
    <row r="191" spans="1:6">
      <c r="B191" s="30" t="s">
        <v>30</v>
      </c>
      <c r="C191" s="31"/>
    </row>
    <row r="192" spans="1:6">
      <c r="C192" s="31"/>
    </row>
    <row r="193" spans="1:6">
      <c r="A193" s="23" t="s">
        <v>3</v>
      </c>
      <c r="B193" s="30" t="s">
        <v>34</v>
      </c>
      <c r="C193" s="31">
        <v>57</v>
      </c>
      <c r="D193" s="23" t="s">
        <v>89</v>
      </c>
      <c r="F193" s="27">
        <f>C193*E193</f>
        <v>0</v>
      </c>
    </row>
    <row r="194" spans="1:6">
      <c r="C194" s="31"/>
    </row>
    <row r="195" spans="1:6">
      <c r="A195" s="23" t="s">
        <v>4</v>
      </c>
      <c r="B195" s="30" t="s">
        <v>133</v>
      </c>
      <c r="C195" s="25">
        <v>301</v>
      </c>
      <c r="D195" s="23" t="s">
        <v>19</v>
      </c>
      <c r="F195" s="27">
        <f>C195*E195</f>
        <v>0</v>
      </c>
    </row>
    <row r="196" spans="1:6">
      <c r="C196" s="31"/>
    </row>
    <row r="197" spans="1:6">
      <c r="B197" s="29" t="s">
        <v>30</v>
      </c>
      <c r="C197" s="31"/>
    </row>
    <row r="198" spans="1:6">
      <c r="C198" s="31"/>
    </row>
    <row r="199" spans="1:6" ht="33.75">
      <c r="B199" s="86" t="s">
        <v>138</v>
      </c>
      <c r="C199" s="31"/>
    </row>
    <row r="200" spans="1:6">
      <c r="C200" s="31"/>
    </row>
    <row r="201" spans="1:6">
      <c r="B201" s="30" t="s">
        <v>30</v>
      </c>
      <c r="C201" s="31"/>
    </row>
    <row r="202" spans="1:6">
      <c r="C202" s="31"/>
    </row>
    <row r="203" spans="1:6">
      <c r="A203" s="23" t="s">
        <v>5</v>
      </c>
      <c r="B203" s="30" t="s">
        <v>135</v>
      </c>
      <c r="C203" s="25">
        <v>222</v>
      </c>
      <c r="D203" s="23" t="s">
        <v>89</v>
      </c>
      <c r="F203" s="27">
        <f>C203*E203</f>
        <v>0</v>
      </c>
    </row>
    <row r="204" spans="1:6">
      <c r="C204" s="31"/>
    </row>
    <row r="205" spans="1:6">
      <c r="A205" s="23" t="s">
        <v>6</v>
      </c>
      <c r="B205" s="30" t="s">
        <v>134</v>
      </c>
      <c r="C205" s="31">
        <v>148</v>
      </c>
      <c r="D205" s="23" t="s">
        <v>89</v>
      </c>
      <c r="F205" s="27">
        <f>C205*E205</f>
        <v>0</v>
      </c>
    </row>
    <row r="206" spans="1:6">
      <c r="C206" s="31"/>
    </row>
    <row r="207" spans="1:6">
      <c r="B207" s="29" t="s">
        <v>450</v>
      </c>
      <c r="C207" s="31"/>
    </row>
    <row r="208" spans="1:6">
      <c r="C208" s="31"/>
    </row>
    <row r="209" spans="1:6">
      <c r="A209" s="23" t="s">
        <v>7</v>
      </c>
      <c r="B209" s="30" t="s">
        <v>451</v>
      </c>
      <c r="C209" s="31">
        <v>350</v>
      </c>
      <c r="D209" s="23" t="s">
        <v>89</v>
      </c>
      <c r="F209" s="27">
        <f>C209*E209</f>
        <v>0</v>
      </c>
    </row>
    <row r="210" spans="1:6">
      <c r="C210" s="31"/>
    </row>
    <row r="211" spans="1:6" ht="18" thickBot="1">
      <c r="A211" s="44"/>
      <c r="B211" s="45" t="s">
        <v>100</v>
      </c>
      <c r="C211" s="46"/>
      <c r="D211" s="44"/>
      <c r="E211" s="47"/>
      <c r="F211" s="38">
        <f>SUM(F178:F210)</f>
        <v>0</v>
      </c>
    </row>
    <row r="212" spans="1:6" ht="18" thickTop="1">
      <c r="A212" s="48"/>
      <c r="B212" s="55" t="s">
        <v>18</v>
      </c>
      <c r="C212" s="50"/>
      <c r="D212" s="48"/>
      <c r="E212" s="51"/>
      <c r="F212" s="52"/>
    </row>
    <row r="213" spans="1:6">
      <c r="C213" s="31"/>
    </row>
    <row r="214" spans="1:6">
      <c r="C214" s="31"/>
    </row>
    <row r="215" spans="1:6">
      <c r="B215" s="28" t="s">
        <v>144</v>
      </c>
      <c r="C215" s="31"/>
    </row>
    <row r="216" spans="1:6">
      <c r="C216" s="31"/>
    </row>
    <row r="217" spans="1:6">
      <c r="C217" s="31"/>
    </row>
    <row r="218" spans="1:6">
      <c r="B218" s="30" t="s">
        <v>145</v>
      </c>
      <c r="C218" s="31"/>
    </row>
    <row r="219" spans="1:6">
      <c r="C219" s="31"/>
    </row>
    <row r="220" spans="1:6" ht="83.25">
      <c r="A220" s="23" t="s">
        <v>2</v>
      </c>
      <c r="B220" s="78" t="s">
        <v>534</v>
      </c>
      <c r="C220" s="31"/>
      <c r="D220" s="75" t="s">
        <v>114</v>
      </c>
      <c r="F220" s="77"/>
    </row>
    <row r="221" spans="1:6">
      <c r="C221" s="31"/>
    </row>
    <row r="222" spans="1:6">
      <c r="C222" s="31"/>
    </row>
    <row r="223" spans="1:6" ht="18" thickBot="1">
      <c r="A223" s="44"/>
      <c r="B223" s="28" t="s">
        <v>144</v>
      </c>
      <c r="C223" s="46"/>
      <c r="D223" s="44"/>
      <c r="E223" s="47"/>
      <c r="F223" s="38">
        <f>SUM(F217:F222)</f>
        <v>0</v>
      </c>
    </row>
    <row r="224" spans="1:6" ht="18" thickTop="1">
      <c r="A224" s="48"/>
      <c r="B224" s="55" t="s">
        <v>18</v>
      </c>
      <c r="C224" s="50"/>
      <c r="D224" s="48"/>
      <c r="E224" s="51"/>
      <c r="F224" s="52"/>
    </row>
    <row r="225" spans="3:3">
      <c r="C225" s="31"/>
    </row>
    <row r="226" spans="3:3">
      <c r="C226" s="31"/>
    </row>
    <row r="227" spans="3:3">
      <c r="C227" s="31"/>
    </row>
    <row r="228" spans="3:3">
      <c r="C228" s="31"/>
    </row>
    <row r="229" spans="3:3">
      <c r="C229" s="31"/>
    </row>
    <row r="230" spans="3:3">
      <c r="C230" s="31"/>
    </row>
    <row r="231" spans="3:3">
      <c r="C231" s="31"/>
    </row>
    <row r="232" spans="3:3">
      <c r="C232" s="31"/>
    </row>
    <row r="233" spans="3:3">
      <c r="C233" s="31"/>
    </row>
    <row r="234" spans="3:3">
      <c r="C234" s="31"/>
    </row>
    <row r="235" spans="3:3">
      <c r="C235" s="31"/>
    </row>
    <row r="236" spans="3:3">
      <c r="C236" s="31"/>
    </row>
    <row r="237" spans="3:3">
      <c r="C237" s="31"/>
    </row>
    <row r="238" spans="3:3">
      <c r="C238" s="31"/>
    </row>
    <row r="239" spans="3:3">
      <c r="C239" s="31"/>
    </row>
    <row r="240" spans="3:3">
      <c r="C240" s="31"/>
    </row>
    <row r="241" spans="1:6">
      <c r="C241" s="31"/>
    </row>
    <row r="242" spans="1:6">
      <c r="C242" s="31"/>
    </row>
    <row r="243" spans="1:6">
      <c r="C243" s="31"/>
    </row>
    <row r="244" spans="1:6">
      <c r="C244" s="31"/>
    </row>
    <row r="245" spans="1:6">
      <c r="C245" s="31"/>
    </row>
    <row r="246" spans="1:6">
      <c r="C246" s="31"/>
    </row>
    <row r="247" spans="1:6">
      <c r="C247" s="31"/>
    </row>
    <row r="248" spans="1:6">
      <c r="B248" s="28" t="s">
        <v>82</v>
      </c>
      <c r="C248" s="31"/>
    </row>
    <row r="249" spans="1:6">
      <c r="C249" s="31"/>
    </row>
    <row r="250" spans="1:6" ht="33.75">
      <c r="B250" s="86" t="s">
        <v>97</v>
      </c>
      <c r="C250" s="31"/>
    </row>
    <row r="251" spans="1:6">
      <c r="B251" s="64" t="s">
        <v>96</v>
      </c>
      <c r="C251" s="31"/>
    </row>
    <row r="252" spans="1:6">
      <c r="C252" s="31"/>
    </row>
    <row r="253" spans="1:6">
      <c r="A253" s="23" t="s">
        <v>2</v>
      </c>
      <c r="B253" s="30" t="s">
        <v>84</v>
      </c>
      <c r="C253" s="31">
        <v>82</v>
      </c>
      <c r="D253" s="23" t="s">
        <v>19</v>
      </c>
      <c r="F253" s="27">
        <f>C253*E253</f>
        <v>0</v>
      </c>
    </row>
    <row r="254" spans="1:6">
      <c r="C254" s="31"/>
    </row>
    <row r="255" spans="1:6">
      <c r="A255" s="23" t="s">
        <v>3</v>
      </c>
      <c r="B255" s="30" t="s">
        <v>103</v>
      </c>
      <c r="C255" s="31">
        <v>145</v>
      </c>
      <c r="D255" s="23" t="s">
        <v>19</v>
      </c>
      <c r="F255" s="27">
        <f t="shared" ref="F255" si="2">C255*E255</f>
        <v>0</v>
      </c>
    </row>
    <row r="256" spans="1:6">
      <c r="C256" s="31"/>
    </row>
    <row r="257" spans="1:6">
      <c r="A257" s="23" t="s">
        <v>4</v>
      </c>
      <c r="B257" s="58" t="s">
        <v>151</v>
      </c>
      <c r="C257" s="31">
        <v>219</v>
      </c>
      <c r="D257" s="23" t="s">
        <v>19</v>
      </c>
      <c r="F257" s="27">
        <f t="shared" ref="F257" si="3">C257*E257</f>
        <v>0</v>
      </c>
    </row>
    <row r="258" spans="1:6">
      <c r="C258" s="31"/>
    </row>
    <row r="259" spans="1:6">
      <c r="A259" s="23" t="s">
        <v>5</v>
      </c>
      <c r="B259" s="58" t="s">
        <v>152</v>
      </c>
      <c r="C259" s="31">
        <v>57</v>
      </c>
      <c r="D259" s="23" t="s">
        <v>19</v>
      </c>
      <c r="F259" s="27">
        <f t="shared" ref="F259" si="4">C259*E259</f>
        <v>0</v>
      </c>
    </row>
    <row r="260" spans="1:6">
      <c r="C260" s="31"/>
    </row>
    <row r="261" spans="1:6" ht="50.25">
      <c r="A261" s="23" t="s">
        <v>6</v>
      </c>
      <c r="B261" s="89" t="s">
        <v>142</v>
      </c>
      <c r="C261" s="31">
        <v>72</v>
      </c>
      <c r="D261" s="23" t="s">
        <v>89</v>
      </c>
      <c r="F261" s="27">
        <f t="shared" ref="F261" si="5">C261*E261</f>
        <v>0</v>
      </c>
    </row>
    <row r="262" spans="1:6">
      <c r="B262" s="61"/>
      <c r="C262" s="31"/>
    </row>
    <row r="263" spans="1:6">
      <c r="B263" s="66" t="s">
        <v>93</v>
      </c>
      <c r="C263" s="31"/>
    </row>
    <row r="264" spans="1:6" ht="33.75">
      <c r="A264" s="23" t="s">
        <v>7</v>
      </c>
      <c r="B264" s="89" t="s">
        <v>140</v>
      </c>
      <c r="C264" s="31">
        <v>305</v>
      </c>
      <c r="D264" s="23" t="s">
        <v>19</v>
      </c>
      <c r="F264" s="27">
        <f t="shared" ref="F264" si="6">C264*E264</f>
        <v>0</v>
      </c>
    </row>
    <row r="265" spans="1:6">
      <c r="B265" s="65"/>
      <c r="C265" s="31"/>
    </row>
    <row r="266" spans="1:6" ht="50.25">
      <c r="A266" s="23" t="s">
        <v>8</v>
      </c>
      <c r="B266" s="89" t="s">
        <v>139</v>
      </c>
      <c r="C266" s="31">
        <v>72</v>
      </c>
      <c r="D266" s="23" t="s">
        <v>89</v>
      </c>
      <c r="F266" s="27">
        <f t="shared" ref="F266" si="7">C266*E266</f>
        <v>0</v>
      </c>
    </row>
    <row r="267" spans="1:6">
      <c r="C267" s="31"/>
    </row>
    <row r="268" spans="1:6">
      <c r="B268" s="29" t="s">
        <v>92</v>
      </c>
      <c r="C268" s="31"/>
    </row>
    <row r="269" spans="1:6">
      <c r="B269" s="29"/>
      <c r="C269" s="31"/>
    </row>
    <row r="270" spans="1:6">
      <c r="A270" s="23" t="s">
        <v>9</v>
      </c>
      <c r="B270" s="29" t="s">
        <v>112</v>
      </c>
      <c r="C270" s="25">
        <v>16</v>
      </c>
      <c r="D270" s="23" t="s">
        <v>20</v>
      </c>
      <c r="F270" s="27">
        <f t="shared" ref="F270" si="8">C270*E270</f>
        <v>0</v>
      </c>
    </row>
    <row r="271" spans="1:6">
      <c r="C271" s="31"/>
    </row>
    <row r="272" spans="1:6">
      <c r="A272" s="23" t="s">
        <v>11</v>
      </c>
      <c r="B272" s="30" t="s">
        <v>85</v>
      </c>
      <c r="C272" s="25">
        <v>12</v>
      </c>
      <c r="D272" s="23" t="s">
        <v>20</v>
      </c>
      <c r="F272" s="27">
        <f t="shared" ref="F272" si="9">C272*E272</f>
        <v>0</v>
      </c>
    </row>
    <row r="274" spans="1:6">
      <c r="A274" s="23" t="s">
        <v>149</v>
      </c>
      <c r="B274" s="30" t="s">
        <v>141</v>
      </c>
      <c r="C274" s="25">
        <v>4</v>
      </c>
      <c r="D274" s="23" t="s">
        <v>20</v>
      </c>
      <c r="F274" s="27">
        <f t="shared" ref="F274" si="10">C274*E274</f>
        <v>0</v>
      </c>
    </row>
    <row r="276" spans="1:6">
      <c r="C276" s="31"/>
    </row>
    <row r="277" spans="1:6" ht="18" thickBot="1">
      <c r="A277" s="44"/>
      <c r="B277" s="54" t="s">
        <v>101</v>
      </c>
      <c r="C277" s="67"/>
      <c r="D277" s="36"/>
      <c r="E277" s="37"/>
      <c r="F277" s="38">
        <f>SUM(F253:F276)</f>
        <v>0</v>
      </c>
    </row>
    <row r="278" spans="1:6" ht="18" thickTop="1">
      <c r="B278" s="30" t="s">
        <v>94</v>
      </c>
      <c r="C278" s="31"/>
    </row>
    <row r="279" spans="1:6">
      <c r="B279" s="24"/>
      <c r="C279" s="31"/>
    </row>
    <row r="280" spans="1:6">
      <c r="B280" s="24"/>
      <c r="C280" s="31"/>
    </row>
    <row r="281" spans="1:6">
      <c r="B281" s="24"/>
      <c r="C281" s="31"/>
    </row>
    <row r="282" spans="1:6">
      <c r="B282" s="24"/>
      <c r="C282" s="31"/>
    </row>
    <row r="283" spans="1:6">
      <c r="B283" s="24"/>
      <c r="C283" s="31"/>
    </row>
    <row r="284" spans="1:6">
      <c r="B284" s="24"/>
      <c r="C284" s="31"/>
    </row>
    <row r="285" spans="1:6">
      <c r="B285" s="24"/>
      <c r="C285" s="31"/>
    </row>
    <row r="286" spans="1:6">
      <c r="B286" s="28"/>
      <c r="C286" s="31"/>
    </row>
    <row r="287" spans="1:6">
      <c r="C287" s="31"/>
    </row>
    <row r="288" spans="1:6">
      <c r="B288" s="29"/>
      <c r="C288" s="31"/>
    </row>
    <row r="289" spans="2:6">
      <c r="B289" s="29"/>
      <c r="C289" s="31"/>
    </row>
    <row r="290" spans="2:6">
      <c r="C290" s="31"/>
    </row>
    <row r="291" spans="2:6">
      <c r="C291" s="31"/>
    </row>
    <row r="292" spans="2:6">
      <c r="C292" s="31"/>
    </row>
    <row r="293" spans="2:6">
      <c r="C293" s="31"/>
    </row>
    <row r="294" spans="2:6">
      <c r="C294" s="31"/>
    </row>
    <row r="295" spans="2:6">
      <c r="B295" s="29"/>
      <c r="C295" s="31"/>
      <c r="D295" s="70"/>
    </row>
    <row r="296" spans="2:6">
      <c r="C296" s="31"/>
    </row>
    <row r="297" spans="2:6">
      <c r="B297" s="29"/>
      <c r="C297" s="31"/>
    </row>
    <row r="298" spans="2:6">
      <c r="B298" s="29"/>
      <c r="C298" s="31"/>
    </row>
    <row r="299" spans="2:6">
      <c r="B299" s="29"/>
      <c r="C299" s="31"/>
      <c r="E299" s="68"/>
      <c r="F299" s="69"/>
    </row>
    <row r="300" spans="2:6">
      <c r="C300" s="31"/>
      <c r="E300" s="68"/>
      <c r="F300" s="69"/>
    </row>
    <row r="301" spans="2:6">
      <c r="C301" s="31"/>
      <c r="E301" s="68"/>
      <c r="F301" s="69"/>
    </row>
    <row r="302" spans="2:6">
      <c r="C302" s="31"/>
      <c r="E302" s="68"/>
      <c r="F302" s="69"/>
    </row>
    <row r="303" spans="2:6">
      <c r="C303" s="31"/>
      <c r="E303" s="68"/>
      <c r="F303" s="69"/>
    </row>
    <row r="304" spans="2:6">
      <c r="C304" s="31"/>
      <c r="E304" s="68"/>
      <c r="F304" s="69"/>
    </row>
    <row r="305" spans="1:6">
      <c r="C305" s="31"/>
      <c r="E305" s="68"/>
      <c r="F305" s="69"/>
    </row>
    <row r="306" spans="1:6">
      <c r="C306" s="31"/>
      <c r="E306" s="68"/>
      <c r="F306" s="69"/>
    </row>
    <row r="307" spans="1:6">
      <c r="C307" s="31"/>
      <c r="E307" s="68"/>
      <c r="F307" s="69"/>
    </row>
    <row r="308" spans="1:6">
      <c r="C308" s="31"/>
      <c r="E308" s="68"/>
      <c r="F308" s="69"/>
    </row>
    <row r="309" spans="1:6" ht="14.45" customHeight="1">
      <c r="C309" s="31"/>
      <c r="E309" s="68"/>
      <c r="F309" s="69"/>
    </row>
    <row r="310" spans="1:6">
      <c r="B310" s="24"/>
      <c r="C310" s="31"/>
    </row>
    <row r="311" spans="1:6">
      <c r="B311" s="24"/>
      <c r="C311" s="31"/>
    </row>
    <row r="314" spans="1:6">
      <c r="A314" s="34"/>
      <c r="C314" s="72"/>
      <c r="D314" s="34"/>
      <c r="E314" s="73"/>
      <c r="F314" s="73"/>
    </row>
    <row r="315" spans="1:6">
      <c r="A315" s="34"/>
      <c r="C315" s="72"/>
      <c r="D315" s="34"/>
      <c r="E315" s="73"/>
      <c r="F315" s="73"/>
    </row>
    <row r="316" spans="1:6">
      <c r="A316" s="34"/>
      <c r="C316" s="72"/>
      <c r="D316" s="34"/>
      <c r="E316" s="73"/>
      <c r="F316" s="73"/>
    </row>
    <row r="317" spans="1:6">
      <c r="A317" s="34"/>
      <c r="C317" s="72"/>
      <c r="D317" s="34"/>
      <c r="E317" s="73"/>
      <c r="F317" s="73"/>
    </row>
    <row r="318" spans="1:6">
      <c r="A318" s="34"/>
      <c r="C318" s="72"/>
      <c r="D318" s="34"/>
      <c r="E318" s="73"/>
      <c r="F318" s="73"/>
    </row>
    <row r="319" spans="1:6">
      <c r="A319" s="34"/>
      <c r="C319" s="72"/>
      <c r="D319" s="34"/>
      <c r="E319" s="73"/>
      <c r="F319" s="73"/>
    </row>
    <row r="320" spans="1:6">
      <c r="A320" s="34"/>
      <c r="C320" s="72"/>
      <c r="D320" s="34"/>
      <c r="E320" s="73"/>
      <c r="F320" s="73"/>
    </row>
    <row r="321" spans="1:6">
      <c r="A321" s="34"/>
      <c r="C321" s="72"/>
      <c r="D321" s="34"/>
      <c r="E321" s="73"/>
      <c r="F321" s="73"/>
    </row>
    <row r="322" spans="1:6">
      <c r="A322" s="34"/>
      <c r="C322" s="72"/>
      <c r="D322" s="34"/>
      <c r="E322" s="73"/>
      <c r="F322" s="73"/>
    </row>
    <row r="323" spans="1:6">
      <c r="A323" s="34"/>
      <c r="C323" s="72"/>
      <c r="D323" s="34"/>
      <c r="E323" s="73"/>
      <c r="F323" s="73"/>
    </row>
    <row r="324" spans="1:6">
      <c r="A324" s="34"/>
      <c r="C324" s="72"/>
      <c r="D324" s="34"/>
      <c r="E324" s="73"/>
      <c r="F324" s="73"/>
    </row>
    <row r="325" spans="1:6">
      <c r="A325" s="34"/>
      <c r="C325" s="72"/>
      <c r="D325" s="34"/>
      <c r="E325" s="73"/>
      <c r="F325" s="73"/>
    </row>
    <row r="326" spans="1:6">
      <c r="A326" s="34"/>
      <c r="C326" s="72"/>
      <c r="D326" s="34"/>
      <c r="E326" s="73"/>
      <c r="F326" s="73"/>
    </row>
    <row r="327" spans="1:6">
      <c r="A327" s="34"/>
      <c r="C327" s="72"/>
      <c r="D327" s="34"/>
      <c r="E327" s="73"/>
      <c r="F327" s="73"/>
    </row>
    <row r="328" spans="1:6">
      <c r="A328" s="34"/>
      <c r="C328" s="72"/>
      <c r="D328" s="34"/>
      <c r="E328" s="73"/>
      <c r="F328" s="73"/>
    </row>
    <row r="329" spans="1:6">
      <c r="A329" s="34"/>
      <c r="C329" s="72"/>
      <c r="D329" s="34"/>
      <c r="E329" s="73"/>
      <c r="F329" s="73"/>
    </row>
    <row r="330" spans="1:6">
      <c r="A330" s="34"/>
      <c r="C330" s="72"/>
      <c r="D330" s="34"/>
      <c r="E330" s="73"/>
      <c r="F330" s="73"/>
    </row>
    <row r="331" spans="1:6">
      <c r="A331" s="34"/>
      <c r="C331" s="72"/>
      <c r="D331" s="34"/>
      <c r="E331" s="73"/>
      <c r="F331" s="73"/>
    </row>
    <row r="332" spans="1:6">
      <c r="A332" s="34"/>
      <c r="C332" s="72"/>
      <c r="D332" s="34"/>
      <c r="E332" s="73"/>
      <c r="F332" s="73"/>
    </row>
    <row r="333" spans="1:6">
      <c r="A333" s="34"/>
      <c r="C333" s="72"/>
      <c r="D333" s="34"/>
      <c r="E333" s="73"/>
      <c r="F333" s="73"/>
    </row>
    <row r="334" spans="1:6">
      <c r="A334" s="34"/>
      <c r="C334" s="72"/>
      <c r="D334" s="34"/>
      <c r="E334" s="73"/>
      <c r="F334" s="73"/>
    </row>
    <row r="335" spans="1:6">
      <c r="A335" s="34"/>
      <c r="C335" s="72"/>
      <c r="D335" s="34"/>
      <c r="E335" s="73"/>
      <c r="F335" s="73"/>
    </row>
    <row r="336" spans="1:6">
      <c r="A336" s="34"/>
      <c r="C336" s="72"/>
      <c r="D336" s="34"/>
      <c r="E336" s="73"/>
      <c r="F336" s="73"/>
    </row>
    <row r="337" spans="1:6">
      <c r="A337" s="34"/>
      <c r="C337" s="72"/>
      <c r="D337" s="34"/>
      <c r="E337" s="73"/>
      <c r="F337" s="73"/>
    </row>
    <row r="338" spans="1:6">
      <c r="A338" s="34"/>
      <c r="C338" s="72"/>
      <c r="D338" s="34"/>
      <c r="E338" s="73"/>
      <c r="F338" s="73"/>
    </row>
    <row r="339" spans="1:6">
      <c r="A339" s="34"/>
      <c r="C339" s="72"/>
      <c r="D339" s="34"/>
      <c r="E339" s="73"/>
      <c r="F339" s="73"/>
    </row>
    <row r="340" spans="1:6">
      <c r="A340" s="34"/>
      <c r="C340" s="72"/>
      <c r="D340" s="34"/>
      <c r="E340" s="73"/>
      <c r="F340" s="73"/>
    </row>
    <row r="341" spans="1:6">
      <c r="A341" s="34"/>
      <c r="C341" s="72"/>
      <c r="D341" s="34"/>
      <c r="E341" s="73"/>
      <c r="F341" s="73"/>
    </row>
    <row r="342" spans="1:6">
      <c r="A342" s="34"/>
      <c r="C342" s="72"/>
      <c r="D342" s="34"/>
      <c r="E342" s="73"/>
      <c r="F342" s="73"/>
    </row>
    <row r="343" spans="1:6">
      <c r="A343" s="34"/>
      <c r="C343" s="72"/>
      <c r="D343" s="34"/>
      <c r="E343" s="73"/>
      <c r="F343" s="73"/>
    </row>
    <row r="344" spans="1:6">
      <c r="A344" s="34"/>
      <c r="C344" s="72"/>
      <c r="D344" s="34"/>
      <c r="E344" s="73"/>
      <c r="F344" s="73"/>
    </row>
    <row r="345" spans="1:6">
      <c r="A345" s="34"/>
      <c r="C345" s="72"/>
      <c r="D345" s="34"/>
      <c r="E345" s="73"/>
      <c r="F345" s="73"/>
    </row>
    <row r="346" spans="1:6">
      <c r="A346" s="34"/>
      <c r="C346" s="72"/>
      <c r="D346" s="34"/>
      <c r="E346" s="73"/>
      <c r="F346" s="73"/>
    </row>
    <row r="347" spans="1:6">
      <c r="A347" s="34"/>
      <c r="C347" s="72"/>
      <c r="D347" s="34"/>
      <c r="E347" s="73"/>
      <c r="F347" s="73"/>
    </row>
    <row r="348" spans="1:6">
      <c r="A348" s="34"/>
      <c r="C348" s="72"/>
      <c r="D348" s="34"/>
      <c r="E348" s="73"/>
      <c r="F348" s="73"/>
    </row>
    <row r="349" spans="1:6">
      <c r="A349" s="34"/>
      <c r="C349" s="72"/>
      <c r="D349" s="34"/>
      <c r="E349" s="73"/>
      <c r="F349" s="73"/>
    </row>
    <row r="350" spans="1:6">
      <c r="A350" s="34"/>
      <c r="C350" s="72"/>
      <c r="D350" s="34"/>
      <c r="E350" s="73"/>
      <c r="F350" s="73"/>
    </row>
    <row r="351" spans="1:6">
      <c r="A351" s="34"/>
      <c r="C351" s="72"/>
      <c r="D351" s="34"/>
      <c r="E351" s="73"/>
      <c r="F351" s="73"/>
    </row>
    <row r="352" spans="1:6">
      <c r="A352" s="34"/>
      <c r="C352" s="72"/>
      <c r="D352" s="34"/>
      <c r="E352" s="73"/>
      <c r="F352" s="73"/>
    </row>
    <row r="353" spans="1:6">
      <c r="A353" s="34"/>
      <c r="C353" s="72"/>
      <c r="D353" s="34"/>
      <c r="E353" s="73"/>
      <c r="F353" s="73"/>
    </row>
    <row r="354" spans="1:6">
      <c r="A354" s="34"/>
      <c r="C354" s="72"/>
      <c r="D354" s="34"/>
      <c r="E354" s="73"/>
      <c r="F354" s="73"/>
    </row>
    <row r="355" spans="1:6">
      <c r="A355" s="34"/>
      <c r="C355" s="72"/>
      <c r="D355" s="34"/>
      <c r="E355" s="73"/>
      <c r="F355" s="73"/>
    </row>
    <row r="356" spans="1:6">
      <c r="A356" s="34"/>
      <c r="C356" s="72"/>
      <c r="D356" s="34"/>
      <c r="E356" s="73"/>
      <c r="F356" s="73"/>
    </row>
    <row r="357" spans="1:6">
      <c r="A357" s="34"/>
      <c r="C357" s="72"/>
      <c r="D357" s="34"/>
      <c r="E357" s="73"/>
      <c r="F357" s="73"/>
    </row>
    <row r="358" spans="1:6">
      <c r="A358" s="34"/>
      <c r="C358" s="72"/>
      <c r="D358" s="34"/>
      <c r="E358" s="73"/>
      <c r="F358" s="73"/>
    </row>
    <row r="359" spans="1:6">
      <c r="A359" s="34"/>
      <c r="C359" s="72"/>
      <c r="D359" s="34"/>
      <c r="E359" s="73"/>
      <c r="F359" s="73"/>
    </row>
    <row r="360" spans="1:6">
      <c r="A360" s="34"/>
      <c r="C360" s="72"/>
      <c r="D360" s="34"/>
      <c r="E360" s="73"/>
      <c r="F360" s="73"/>
    </row>
    <row r="361" spans="1:6">
      <c r="A361" s="34"/>
      <c r="C361" s="72"/>
      <c r="D361" s="34"/>
      <c r="E361" s="73"/>
      <c r="F361" s="73"/>
    </row>
    <row r="362" spans="1:6">
      <c r="A362" s="34"/>
      <c r="C362" s="72"/>
      <c r="D362" s="34"/>
      <c r="E362" s="73"/>
      <c r="F362" s="73"/>
    </row>
    <row r="363" spans="1:6">
      <c r="A363" s="34"/>
      <c r="C363" s="72"/>
      <c r="D363" s="34"/>
      <c r="E363" s="73"/>
      <c r="F363" s="73"/>
    </row>
    <row r="364" spans="1:6">
      <c r="A364" s="34"/>
      <c r="C364" s="72"/>
      <c r="D364" s="34"/>
      <c r="E364" s="73"/>
      <c r="F364" s="73"/>
    </row>
    <row r="365" spans="1:6">
      <c r="A365" s="34"/>
      <c r="C365" s="72"/>
      <c r="D365" s="34"/>
      <c r="E365" s="73"/>
      <c r="F365" s="73"/>
    </row>
    <row r="366" spans="1:6">
      <c r="A366" s="34"/>
      <c r="C366" s="72"/>
      <c r="D366" s="34"/>
      <c r="E366" s="73"/>
      <c r="F366" s="73"/>
    </row>
    <row r="367" spans="1:6">
      <c r="A367" s="34"/>
      <c r="C367" s="72"/>
      <c r="D367" s="34"/>
      <c r="E367" s="73"/>
      <c r="F367" s="73"/>
    </row>
    <row r="368" spans="1:6">
      <c r="A368" s="34"/>
      <c r="C368" s="72"/>
      <c r="D368" s="34"/>
      <c r="E368" s="73"/>
      <c r="F368" s="73"/>
    </row>
    <row r="369" spans="1:6">
      <c r="A369" s="34"/>
      <c r="C369" s="72"/>
      <c r="D369" s="34"/>
      <c r="E369" s="73"/>
      <c r="F369" s="73"/>
    </row>
    <row r="370" spans="1:6">
      <c r="A370" s="34"/>
      <c r="C370" s="72"/>
      <c r="D370" s="34"/>
      <c r="E370" s="73"/>
      <c r="F370" s="73"/>
    </row>
    <row r="371" spans="1:6">
      <c r="A371" s="34"/>
      <c r="C371" s="72"/>
      <c r="D371" s="34"/>
      <c r="E371" s="73"/>
      <c r="F371" s="73"/>
    </row>
    <row r="372" spans="1:6">
      <c r="A372" s="34"/>
      <c r="C372" s="72"/>
      <c r="D372" s="34"/>
      <c r="E372" s="73"/>
      <c r="F372" s="73"/>
    </row>
    <row r="373" spans="1:6">
      <c r="A373" s="34"/>
      <c r="C373" s="72"/>
      <c r="D373" s="34"/>
      <c r="E373" s="73"/>
      <c r="F373" s="73"/>
    </row>
    <row r="374" spans="1:6">
      <c r="A374" s="34"/>
      <c r="C374" s="72"/>
      <c r="D374" s="34"/>
      <c r="E374" s="73"/>
      <c r="F374" s="73"/>
    </row>
    <row r="375" spans="1:6">
      <c r="A375" s="34"/>
      <c r="C375" s="72"/>
      <c r="D375" s="34"/>
      <c r="E375" s="73"/>
      <c r="F375" s="73"/>
    </row>
    <row r="376" spans="1:6">
      <c r="A376" s="34"/>
      <c r="C376" s="72"/>
      <c r="D376" s="34"/>
      <c r="E376" s="73"/>
      <c r="F376" s="73"/>
    </row>
    <row r="377" spans="1:6">
      <c r="A377" s="34"/>
      <c r="C377" s="72"/>
      <c r="D377" s="34"/>
      <c r="E377" s="73"/>
      <c r="F377" s="73"/>
    </row>
    <row r="378" spans="1:6">
      <c r="A378" s="34"/>
      <c r="C378" s="72"/>
      <c r="D378" s="34"/>
      <c r="E378" s="73"/>
      <c r="F378" s="73"/>
    </row>
    <row r="379" spans="1:6">
      <c r="A379" s="34"/>
      <c r="C379" s="72"/>
      <c r="D379" s="34"/>
      <c r="E379" s="73"/>
      <c r="F379" s="73"/>
    </row>
    <row r="380" spans="1:6">
      <c r="A380" s="34"/>
      <c r="C380" s="72"/>
      <c r="D380" s="34"/>
      <c r="E380" s="73"/>
      <c r="F380" s="73"/>
    </row>
    <row r="381" spans="1:6">
      <c r="A381" s="34"/>
      <c r="C381" s="72"/>
      <c r="D381" s="34"/>
      <c r="E381" s="73"/>
      <c r="F381" s="73"/>
    </row>
    <row r="382" spans="1:6">
      <c r="A382" s="34"/>
      <c r="C382" s="72"/>
      <c r="D382" s="34"/>
      <c r="E382" s="73"/>
      <c r="F382" s="73"/>
    </row>
    <row r="383" spans="1:6">
      <c r="A383" s="34"/>
      <c r="C383" s="72"/>
      <c r="D383" s="34"/>
      <c r="E383" s="73"/>
      <c r="F383" s="73"/>
    </row>
    <row r="384" spans="1:6">
      <c r="A384" s="34"/>
      <c r="C384" s="72"/>
      <c r="D384" s="34"/>
      <c r="E384" s="73"/>
      <c r="F384" s="73"/>
    </row>
    <row r="385" spans="1:6">
      <c r="A385" s="34"/>
      <c r="C385" s="72"/>
      <c r="D385" s="34"/>
      <c r="E385" s="73"/>
      <c r="F385" s="73"/>
    </row>
    <row r="386" spans="1:6">
      <c r="A386" s="34"/>
      <c r="C386" s="72"/>
      <c r="D386" s="34"/>
      <c r="E386" s="73"/>
      <c r="F386" s="73"/>
    </row>
    <row r="387" spans="1:6">
      <c r="A387" s="34"/>
      <c r="C387" s="72"/>
      <c r="D387" s="34"/>
      <c r="E387" s="73"/>
      <c r="F387" s="73"/>
    </row>
    <row r="388" spans="1:6">
      <c r="A388" s="34"/>
      <c r="C388" s="72"/>
      <c r="D388" s="34"/>
      <c r="E388" s="73"/>
      <c r="F388" s="73"/>
    </row>
    <row r="389" spans="1:6">
      <c r="A389" s="34"/>
      <c r="C389" s="72"/>
      <c r="D389" s="34"/>
      <c r="E389" s="73"/>
      <c r="F389" s="73"/>
    </row>
    <row r="390" spans="1:6">
      <c r="A390" s="34"/>
      <c r="C390" s="72"/>
      <c r="D390" s="34"/>
      <c r="E390" s="73"/>
      <c r="F390" s="73"/>
    </row>
    <row r="391" spans="1:6">
      <c r="A391" s="34"/>
      <c r="C391" s="72"/>
      <c r="D391" s="34"/>
      <c r="E391" s="73"/>
      <c r="F391" s="73"/>
    </row>
    <row r="392" spans="1:6">
      <c r="A392" s="34"/>
      <c r="C392" s="72"/>
      <c r="D392" s="34"/>
      <c r="E392" s="73"/>
      <c r="F392" s="73"/>
    </row>
    <row r="393" spans="1:6">
      <c r="A393" s="34"/>
      <c r="C393" s="72"/>
      <c r="D393" s="34"/>
      <c r="E393" s="73"/>
      <c r="F393" s="73"/>
    </row>
    <row r="394" spans="1:6">
      <c r="A394" s="34"/>
      <c r="C394" s="72"/>
      <c r="D394" s="34"/>
      <c r="E394" s="73"/>
      <c r="F394" s="73"/>
    </row>
    <row r="395" spans="1:6">
      <c r="A395" s="34"/>
      <c r="C395" s="72"/>
      <c r="D395" s="34"/>
      <c r="E395" s="73"/>
      <c r="F395" s="73"/>
    </row>
    <row r="396" spans="1:6">
      <c r="A396" s="34"/>
      <c r="C396" s="72"/>
      <c r="D396" s="34"/>
      <c r="E396" s="73"/>
      <c r="F396" s="73"/>
    </row>
    <row r="397" spans="1:6">
      <c r="A397" s="34"/>
      <c r="C397" s="72"/>
      <c r="D397" s="34"/>
      <c r="E397" s="73"/>
      <c r="F397" s="73"/>
    </row>
    <row r="398" spans="1:6">
      <c r="A398" s="34"/>
      <c r="C398" s="72"/>
      <c r="D398" s="34"/>
      <c r="E398" s="73"/>
      <c r="F398" s="73"/>
    </row>
    <row r="399" spans="1:6">
      <c r="A399" s="34"/>
      <c r="C399" s="72"/>
      <c r="D399" s="34"/>
      <c r="E399" s="73"/>
      <c r="F399" s="73"/>
    </row>
    <row r="400" spans="1:6">
      <c r="A400" s="34"/>
      <c r="C400" s="72"/>
      <c r="D400" s="34"/>
      <c r="E400" s="73"/>
      <c r="F400" s="73"/>
    </row>
    <row r="401" spans="1:6">
      <c r="A401" s="34"/>
      <c r="C401" s="72"/>
      <c r="D401" s="34"/>
      <c r="E401" s="73"/>
      <c r="F401" s="73"/>
    </row>
    <row r="402" spans="1:6">
      <c r="A402" s="34"/>
      <c r="C402" s="72"/>
      <c r="D402" s="34"/>
      <c r="E402" s="73"/>
      <c r="F402" s="73"/>
    </row>
    <row r="403" spans="1:6">
      <c r="A403" s="34"/>
      <c r="C403" s="72"/>
      <c r="D403" s="34"/>
      <c r="E403" s="73"/>
      <c r="F403" s="73"/>
    </row>
    <row r="404" spans="1:6">
      <c r="A404" s="34"/>
      <c r="C404" s="72"/>
      <c r="D404" s="34"/>
      <c r="E404" s="73"/>
      <c r="F404" s="73"/>
    </row>
    <row r="405" spans="1:6">
      <c r="A405" s="34"/>
      <c r="C405" s="72"/>
      <c r="D405" s="34"/>
      <c r="E405" s="73"/>
      <c r="F405" s="73"/>
    </row>
    <row r="406" spans="1:6">
      <c r="A406" s="34"/>
      <c r="C406" s="72"/>
      <c r="D406" s="34"/>
      <c r="E406" s="73"/>
      <c r="F406" s="73"/>
    </row>
    <row r="407" spans="1:6">
      <c r="A407" s="34"/>
      <c r="C407" s="72"/>
      <c r="D407" s="34"/>
      <c r="E407" s="73"/>
      <c r="F407" s="73"/>
    </row>
    <row r="408" spans="1:6">
      <c r="A408" s="34"/>
      <c r="C408" s="72"/>
      <c r="D408" s="34"/>
      <c r="E408" s="73"/>
      <c r="F408" s="73"/>
    </row>
    <row r="409" spans="1:6">
      <c r="A409" s="34"/>
      <c r="C409" s="72"/>
      <c r="D409" s="34"/>
      <c r="E409" s="73"/>
      <c r="F409" s="73"/>
    </row>
    <row r="410" spans="1:6">
      <c r="A410" s="34"/>
      <c r="C410" s="72"/>
      <c r="D410" s="34"/>
      <c r="E410" s="73"/>
      <c r="F410" s="73"/>
    </row>
    <row r="411" spans="1:6">
      <c r="A411" s="34"/>
      <c r="C411" s="72"/>
      <c r="D411" s="34"/>
      <c r="E411" s="73"/>
      <c r="F411" s="73"/>
    </row>
    <row r="412" spans="1:6">
      <c r="A412" s="34"/>
      <c r="C412" s="72"/>
      <c r="D412" s="34"/>
      <c r="E412" s="73"/>
      <c r="F412" s="73"/>
    </row>
    <row r="413" spans="1:6">
      <c r="A413" s="34"/>
      <c r="C413" s="72"/>
      <c r="D413" s="34"/>
      <c r="E413" s="73"/>
      <c r="F413" s="73"/>
    </row>
    <row r="414" spans="1:6">
      <c r="A414" s="34"/>
      <c r="C414" s="72"/>
      <c r="D414" s="34"/>
      <c r="E414" s="73"/>
      <c r="F414" s="73"/>
    </row>
    <row r="415" spans="1:6">
      <c r="A415" s="34"/>
      <c r="C415" s="72"/>
      <c r="D415" s="34"/>
      <c r="E415" s="73"/>
      <c r="F415" s="73"/>
    </row>
    <row r="416" spans="1:6">
      <c r="A416" s="34"/>
      <c r="C416" s="72"/>
      <c r="D416" s="34"/>
      <c r="E416" s="73"/>
      <c r="F416" s="73"/>
    </row>
    <row r="417" spans="1:6">
      <c r="A417" s="34"/>
      <c r="C417" s="72"/>
      <c r="D417" s="34"/>
      <c r="E417" s="73"/>
      <c r="F417" s="73"/>
    </row>
    <row r="418" spans="1:6">
      <c r="A418" s="34"/>
      <c r="C418" s="72"/>
      <c r="D418" s="34"/>
      <c r="E418" s="73"/>
      <c r="F418" s="73"/>
    </row>
    <row r="419" spans="1:6">
      <c r="A419" s="34"/>
      <c r="C419" s="72"/>
      <c r="D419" s="34"/>
      <c r="E419" s="73"/>
      <c r="F419" s="73"/>
    </row>
    <row r="420" spans="1:6">
      <c r="A420" s="34"/>
      <c r="C420" s="72"/>
      <c r="D420" s="34"/>
      <c r="E420" s="73"/>
      <c r="F420" s="73"/>
    </row>
    <row r="421" spans="1:6">
      <c r="A421" s="34"/>
      <c r="C421" s="72"/>
      <c r="D421" s="34"/>
      <c r="E421" s="73"/>
      <c r="F421" s="73"/>
    </row>
    <row r="422" spans="1:6">
      <c r="A422" s="34"/>
      <c r="C422" s="72"/>
      <c r="D422" s="34"/>
      <c r="E422" s="73"/>
      <c r="F422" s="73"/>
    </row>
    <row r="423" spans="1:6">
      <c r="A423" s="34"/>
      <c r="C423" s="72"/>
      <c r="D423" s="34"/>
      <c r="E423" s="73"/>
      <c r="F423" s="73"/>
    </row>
    <row r="424" spans="1:6">
      <c r="A424" s="34"/>
      <c r="C424" s="72"/>
      <c r="D424" s="34"/>
      <c r="E424" s="73"/>
      <c r="F424" s="73"/>
    </row>
    <row r="425" spans="1:6">
      <c r="A425" s="34"/>
      <c r="C425" s="72"/>
      <c r="D425" s="34"/>
      <c r="E425" s="73"/>
      <c r="F425" s="73"/>
    </row>
    <row r="426" spans="1:6">
      <c r="A426" s="34"/>
      <c r="C426" s="72"/>
      <c r="D426" s="34"/>
      <c r="E426" s="73"/>
      <c r="F426" s="73"/>
    </row>
    <row r="427" spans="1:6">
      <c r="A427" s="34"/>
      <c r="C427" s="72"/>
      <c r="D427" s="34"/>
      <c r="E427" s="73"/>
      <c r="F427" s="73"/>
    </row>
    <row r="428" spans="1:6">
      <c r="A428" s="34"/>
      <c r="C428" s="72"/>
      <c r="D428" s="34"/>
      <c r="E428" s="73"/>
      <c r="F428" s="73"/>
    </row>
    <row r="429" spans="1:6">
      <c r="A429" s="34"/>
      <c r="C429" s="72"/>
      <c r="D429" s="34"/>
      <c r="E429" s="73"/>
      <c r="F429" s="73"/>
    </row>
    <row r="430" spans="1:6">
      <c r="A430" s="34"/>
      <c r="C430" s="72"/>
      <c r="D430" s="34"/>
      <c r="E430" s="73"/>
      <c r="F430" s="73"/>
    </row>
    <row r="431" spans="1:6">
      <c r="A431" s="34"/>
      <c r="C431" s="72"/>
      <c r="D431" s="34"/>
      <c r="E431" s="73"/>
      <c r="F431" s="73"/>
    </row>
    <row r="432" spans="1:6">
      <c r="A432" s="34"/>
      <c r="C432" s="72"/>
      <c r="D432" s="34"/>
      <c r="E432" s="73"/>
      <c r="F432" s="73"/>
    </row>
    <row r="433" spans="1:6">
      <c r="A433" s="34"/>
      <c r="C433" s="72"/>
      <c r="D433" s="34"/>
      <c r="E433" s="73"/>
      <c r="F433" s="73"/>
    </row>
    <row r="434" spans="1:6">
      <c r="A434" s="34"/>
      <c r="C434" s="72"/>
      <c r="D434" s="34"/>
      <c r="E434" s="73"/>
      <c r="F434" s="73"/>
    </row>
    <row r="435" spans="1:6">
      <c r="A435" s="34"/>
      <c r="C435" s="72"/>
      <c r="D435" s="34"/>
      <c r="E435" s="73"/>
      <c r="F435" s="73"/>
    </row>
    <row r="436" spans="1:6">
      <c r="A436" s="34"/>
      <c r="C436" s="72"/>
      <c r="D436" s="34"/>
      <c r="E436" s="73"/>
      <c r="F436" s="73"/>
    </row>
    <row r="437" spans="1:6">
      <c r="A437" s="34"/>
      <c r="C437" s="72"/>
      <c r="D437" s="34"/>
      <c r="E437" s="73"/>
      <c r="F437" s="73"/>
    </row>
    <row r="438" spans="1:6">
      <c r="A438" s="34"/>
      <c r="C438" s="72"/>
      <c r="D438" s="34"/>
      <c r="E438" s="73"/>
      <c r="F438" s="73"/>
    </row>
    <row r="439" spans="1:6">
      <c r="A439" s="34"/>
      <c r="C439" s="72"/>
      <c r="D439" s="34"/>
      <c r="E439" s="73"/>
      <c r="F439" s="73"/>
    </row>
    <row r="440" spans="1:6">
      <c r="A440" s="34"/>
      <c r="C440" s="72"/>
      <c r="D440" s="34"/>
      <c r="E440" s="73"/>
      <c r="F440" s="73"/>
    </row>
    <row r="441" spans="1:6">
      <c r="A441" s="34"/>
      <c r="C441" s="72"/>
      <c r="D441" s="34"/>
      <c r="E441" s="73"/>
      <c r="F441" s="73"/>
    </row>
    <row r="442" spans="1:6">
      <c r="A442" s="34"/>
      <c r="C442" s="72"/>
      <c r="D442" s="34"/>
      <c r="E442" s="73"/>
      <c r="F442" s="73"/>
    </row>
    <row r="443" spans="1:6">
      <c r="A443" s="34"/>
      <c r="C443" s="72"/>
      <c r="D443" s="34"/>
      <c r="E443" s="73"/>
      <c r="F443" s="73"/>
    </row>
    <row r="444" spans="1:6">
      <c r="A444" s="34"/>
      <c r="C444" s="72"/>
      <c r="D444" s="34"/>
      <c r="E444" s="73"/>
      <c r="F444" s="73"/>
    </row>
    <row r="445" spans="1:6">
      <c r="A445" s="34"/>
      <c r="C445" s="72"/>
      <c r="D445" s="34"/>
      <c r="E445" s="73"/>
      <c r="F445" s="73"/>
    </row>
    <row r="446" spans="1:6">
      <c r="A446" s="34"/>
      <c r="C446" s="72"/>
      <c r="D446" s="34"/>
      <c r="E446" s="73"/>
      <c r="F446" s="73"/>
    </row>
    <row r="447" spans="1:6">
      <c r="A447" s="34"/>
      <c r="C447" s="72"/>
      <c r="D447" s="34"/>
      <c r="E447" s="73"/>
      <c r="F447" s="73"/>
    </row>
    <row r="448" spans="1:6">
      <c r="A448" s="34"/>
      <c r="C448" s="72"/>
      <c r="D448" s="34"/>
      <c r="E448" s="73"/>
      <c r="F448" s="73"/>
    </row>
    <row r="449" spans="1:6">
      <c r="A449" s="34"/>
      <c r="C449" s="72"/>
      <c r="D449" s="34"/>
      <c r="E449" s="73"/>
      <c r="F449" s="73"/>
    </row>
    <row r="450" spans="1:6">
      <c r="A450" s="34"/>
      <c r="C450" s="72"/>
      <c r="D450" s="34"/>
      <c r="E450" s="73"/>
      <c r="F450" s="73"/>
    </row>
    <row r="451" spans="1:6">
      <c r="A451" s="34"/>
      <c r="C451" s="72"/>
      <c r="D451" s="34"/>
      <c r="E451" s="73"/>
      <c r="F451" s="73"/>
    </row>
    <row r="452" spans="1:6">
      <c r="A452" s="34"/>
      <c r="C452" s="72"/>
      <c r="D452" s="34"/>
      <c r="E452" s="73"/>
      <c r="F452" s="73"/>
    </row>
    <row r="453" spans="1:6">
      <c r="A453" s="34"/>
      <c r="C453" s="72"/>
      <c r="D453" s="34"/>
      <c r="E453" s="73"/>
      <c r="F453" s="73"/>
    </row>
    <row r="454" spans="1:6">
      <c r="A454" s="34"/>
      <c r="C454" s="72"/>
      <c r="D454" s="34"/>
      <c r="E454" s="73"/>
      <c r="F454" s="73"/>
    </row>
    <row r="455" spans="1:6">
      <c r="A455" s="34"/>
      <c r="C455" s="72"/>
      <c r="D455" s="34"/>
      <c r="E455" s="73"/>
      <c r="F455" s="73"/>
    </row>
    <row r="456" spans="1:6">
      <c r="A456" s="34"/>
      <c r="C456" s="72"/>
      <c r="D456" s="34"/>
      <c r="E456" s="73"/>
      <c r="F456" s="73"/>
    </row>
    <row r="457" spans="1:6">
      <c r="A457" s="34"/>
      <c r="C457" s="72"/>
      <c r="D457" s="34"/>
      <c r="E457" s="73"/>
      <c r="F457" s="73"/>
    </row>
    <row r="458" spans="1:6">
      <c r="A458" s="34"/>
      <c r="C458" s="72"/>
      <c r="D458" s="34"/>
      <c r="E458" s="73"/>
      <c r="F458" s="73"/>
    </row>
    <row r="459" spans="1:6">
      <c r="A459" s="34"/>
      <c r="C459" s="72"/>
      <c r="D459" s="34"/>
      <c r="E459" s="73"/>
      <c r="F459" s="73"/>
    </row>
    <row r="460" spans="1:6">
      <c r="A460" s="34"/>
      <c r="C460" s="72"/>
      <c r="D460" s="34"/>
      <c r="E460" s="73"/>
      <c r="F460" s="73"/>
    </row>
    <row r="461" spans="1:6">
      <c r="A461" s="34"/>
      <c r="C461" s="72"/>
      <c r="D461" s="34"/>
      <c r="E461" s="73"/>
      <c r="F461" s="73"/>
    </row>
    <row r="462" spans="1:6">
      <c r="A462" s="34"/>
      <c r="C462" s="72"/>
      <c r="D462" s="34"/>
      <c r="E462" s="73"/>
      <c r="F462" s="73"/>
    </row>
    <row r="463" spans="1:6">
      <c r="A463" s="34"/>
      <c r="C463" s="72"/>
      <c r="D463" s="34"/>
      <c r="E463" s="73"/>
      <c r="F463" s="73"/>
    </row>
    <row r="464" spans="1:6">
      <c r="A464" s="34"/>
      <c r="C464" s="72"/>
      <c r="D464" s="34"/>
      <c r="E464" s="73"/>
      <c r="F464" s="73"/>
    </row>
    <row r="465" spans="1:6">
      <c r="A465" s="34"/>
      <c r="C465" s="72"/>
      <c r="D465" s="34"/>
      <c r="E465" s="73"/>
      <c r="F465" s="73"/>
    </row>
    <row r="466" spans="1:6">
      <c r="A466" s="34"/>
      <c r="C466" s="72"/>
      <c r="D466" s="34"/>
      <c r="E466" s="73"/>
      <c r="F466" s="73"/>
    </row>
    <row r="467" spans="1:6">
      <c r="A467" s="34"/>
      <c r="C467" s="72"/>
      <c r="D467" s="34"/>
      <c r="E467" s="73"/>
      <c r="F467" s="73"/>
    </row>
    <row r="468" spans="1:6">
      <c r="A468" s="34"/>
      <c r="C468" s="72"/>
      <c r="D468" s="34"/>
      <c r="E468" s="73"/>
      <c r="F468" s="73"/>
    </row>
    <row r="469" spans="1:6">
      <c r="A469" s="34"/>
      <c r="C469" s="72"/>
      <c r="D469" s="34"/>
      <c r="E469" s="73"/>
      <c r="F469" s="73"/>
    </row>
    <row r="470" spans="1:6">
      <c r="A470" s="34"/>
      <c r="C470" s="72"/>
      <c r="D470" s="34"/>
      <c r="E470" s="73"/>
      <c r="F470" s="73"/>
    </row>
    <row r="471" spans="1:6">
      <c r="A471" s="34"/>
      <c r="C471" s="72"/>
      <c r="D471" s="34"/>
      <c r="E471" s="73"/>
      <c r="F471" s="73"/>
    </row>
    <row r="472" spans="1:6">
      <c r="A472" s="34"/>
      <c r="C472" s="72"/>
      <c r="D472" s="34"/>
      <c r="E472" s="73"/>
      <c r="F472" s="73"/>
    </row>
    <row r="473" spans="1:6">
      <c r="A473" s="34"/>
      <c r="C473" s="72"/>
      <c r="D473" s="34"/>
      <c r="E473" s="73"/>
      <c r="F473" s="73"/>
    </row>
    <row r="474" spans="1:6">
      <c r="A474" s="34"/>
      <c r="C474" s="72"/>
      <c r="D474" s="34"/>
      <c r="E474" s="73"/>
      <c r="F474" s="73"/>
    </row>
    <row r="475" spans="1:6">
      <c r="A475" s="34"/>
      <c r="C475" s="72"/>
      <c r="D475" s="34"/>
      <c r="E475" s="73"/>
      <c r="F475" s="73"/>
    </row>
    <row r="476" spans="1:6">
      <c r="A476" s="34"/>
      <c r="C476" s="72"/>
      <c r="D476" s="34"/>
      <c r="E476" s="73"/>
      <c r="F476" s="73"/>
    </row>
    <row r="477" spans="1:6">
      <c r="A477" s="34"/>
      <c r="C477" s="72"/>
      <c r="D477" s="34"/>
      <c r="E477" s="73"/>
      <c r="F477" s="73"/>
    </row>
    <row r="478" spans="1:6">
      <c r="A478" s="34"/>
      <c r="C478" s="72"/>
      <c r="D478" s="34"/>
      <c r="E478" s="73"/>
      <c r="F478" s="73"/>
    </row>
    <row r="479" spans="1:6">
      <c r="A479" s="34"/>
      <c r="C479" s="72"/>
      <c r="D479" s="34"/>
      <c r="E479" s="73"/>
      <c r="F479" s="73"/>
    </row>
    <row r="480" spans="1:6">
      <c r="A480" s="34"/>
      <c r="C480" s="72"/>
      <c r="D480" s="34"/>
      <c r="E480" s="73"/>
      <c r="F480" s="73"/>
    </row>
    <row r="481" spans="1:6">
      <c r="A481" s="34"/>
      <c r="C481" s="72"/>
      <c r="D481" s="34"/>
      <c r="E481" s="73"/>
      <c r="F481" s="73"/>
    </row>
    <row r="482" spans="1:6">
      <c r="A482" s="34"/>
      <c r="C482" s="72"/>
      <c r="D482" s="34"/>
      <c r="E482" s="73"/>
      <c r="F482" s="73"/>
    </row>
    <row r="483" spans="1:6">
      <c r="A483" s="34"/>
      <c r="C483" s="72"/>
      <c r="D483" s="34"/>
      <c r="E483" s="73"/>
      <c r="F483" s="73"/>
    </row>
    <row r="484" spans="1:6">
      <c r="A484" s="34"/>
      <c r="C484" s="72"/>
      <c r="D484" s="34"/>
      <c r="E484" s="73"/>
      <c r="F484" s="73"/>
    </row>
    <row r="485" spans="1:6">
      <c r="A485" s="34"/>
      <c r="C485" s="72"/>
      <c r="D485" s="34"/>
      <c r="E485" s="73"/>
      <c r="F485" s="73"/>
    </row>
    <row r="486" spans="1:6">
      <c r="A486" s="34"/>
      <c r="C486" s="72"/>
      <c r="D486" s="34"/>
      <c r="E486" s="73"/>
      <c r="F486" s="73"/>
    </row>
    <row r="487" spans="1:6">
      <c r="A487" s="34"/>
      <c r="C487" s="72"/>
      <c r="D487" s="34"/>
      <c r="E487" s="73"/>
      <c r="F487" s="73"/>
    </row>
    <row r="488" spans="1:6">
      <c r="A488" s="34"/>
      <c r="C488" s="72"/>
      <c r="D488" s="34"/>
      <c r="E488" s="73"/>
      <c r="F488" s="73"/>
    </row>
    <row r="489" spans="1:6">
      <c r="A489" s="34"/>
      <c r="C489" s="72"/>
      <c r="D489" s="34"/>
      <c r="E489" s="73"/>
      <c r="F489" s="73"/>
    </row>
    <row r="490" spans="1:6">
      <c r="A490" s="34"/>
      <c r="C490" s="72"/>
      <c r="D490" s="34"/>
      <c r="E490" s="73"/>
      <c r="F490" s="73"/>
    </row>
    <row r="491" spans="1:6">
      <c r="A491" s="34"/>
      <c r="C491" s="72"/>
      <c r="D491" s="34"/>
      <c r="E491" s="73"/>
      <c r="F491" s="73"/>
    </row>
    <row r="492" spans="1:6">
      <c r="A492" s="34"/>
      <c r="C492" s="72"/>
      <c r="D492" s="34"/>
      <c r="E492" s="73"/>
      <c r="F492" s="73"/>
    </row>
    <row r="493" spans="1:6">
      <c r="A493" s="34"/>
      <c r="C493" s="72"/>
      <c r="D493" s="34"/>
      <c r="E493" s="73"/>
      <c r="F493" s="73"/>
    </row>
    <row r="494" spans="1:6">
      <c r="A494" s="34"/>
      <c r="C494" s="72"/>
      <c r="D494" s="34"/>
      <c r="E494" s="73"/>
      <c r="F494" s="73"/>
    </row>
    <row r="495" spans="1:6">
      <c r="A495" s="34"/>
      <c r="C495" s="72"/>
      <c r="D495" s="34"/>
      <c r="E495" s="73"/>
      <c r="F495" s="73"/>
    </row>
    <row r="496" spans="1:6">
      <c r="A496" s="34"/>
      <c r="C496" s="72"/>
      <c r="D496" s="34"/>
      <c r="E496" s="73"/>
      <c r="F496" s="73"/>
    </row>
    <row r="497" spans="1:6">
      <c r="A497" s="34"/>
      <c r="C497" s="72"/>
      <c r="D497" s="34"/>
      <c r="E497" s="73"/>
      <c r="F497" s="73"/>
    </row>
    <row r="498" spans="1:6">
      <c r="A498" s="34"/>
      <c r="C498" s="72"/>
      <c r="D498" s="34"/>
      <c r="E498" s="73"/>
      <c r="F498" s="73"/>
    </row>
    <row r="499" spans="1:6">
      <c r="A499" s="34"/>
      <c r="C499" s="72"/>
      <c r="D499" s="34"/>
      <c r="E499" s="73"/>
      <c r="F499" s="73"/>
    </row>
    <row r="500" spans="1:6">
      <c r="A500" s="34"/>
      <c r="C500" s="72"/>
      <c r="D500" s="34"/>
      <c r="E500" s="73"/>
      <c r="F500" s="73"/>
    </row>
    <row r="501" spans="1:6">
      <c r="A501" s="34"/>
      <c r="C501" s="72"/>
      <c r="D501" s="34"/>
      <c r="E501" s="73"/>
      <c r="F501" s="73"/>
    </row>
    <row r="502" spans="1:6">
      <c r="A502" s="34"/>
      <c r="C502" s="72"/>
      <c r="D502" s="34"/>
      <c r="E502" s="73"/>
      <c r="F502" s="73"/>
    </row>
    <row r="503" spans="1:6">
      <c r="A503" s="34"/>
      <c r="C503" s="72"/>
      <c r="D503" s="34"/>
      <c r="E503" s="73"/>
      <c r="F503" s="73"/>
    </row>
    <row r="504" spans="1:6">
      <c r="A504" s="34"/>
      <c r="C504" s="72"/>
      <c r="D504" s="34"/>
      <c r="E504" s="73"/>
      <c r="F504" s="73"/>
    </row>
    <row r="505" spans="1:6">
      <c r="A505" s="34"/>
      <c r="C505" s="72"/>
      <c r="D505" s="34"/>
      <c r="E505" s="73"/>
      <c r="F505" s="73"/>
    </row>
    <row r="506" spans="1:6">
      <c r="A506" s="34"/>
      <c r="C506" s="72"/>
      <c r="D506" s="34"/>
      <c r="E506" s="73"/>
      <c r="F506" s="73"/>
    </row>
    <row r="507" spans="1:6">
      <c r="A507" s="34"/>
      <c r="C507" s="72"/>
      <c r="D507" s="34"/>
      <c r="E507" s="73"/>
      <c r="F507" s="73"/>
    </row>
    <row r="508" spans="1:6">
      <c r="A508" s="34"/>
      <c r="C508" s="72"/>
      <c r="D508" s="34"/>
      <c r="E508" s="73"/>
      <c r="F508" s="73"/>
    </row>
    <row r="509" spans="1:6">
      <c r="A509" s="34"/>
      <c r="C509" s="72"/>
      <c r="D509" s="34"/>
      <c r="E509" s="73"/>
      <c r="F509" s="73"/>
    </row>
    <row r="510" spans="1:6">
      <c r="A510" s="34"/>
      <c r="C510" s="72"/>
      <c r="D510" s="34"/>
      <c r="E510" s="73"/>
      <c r="F510" s="73"/>
    </row>
    <row r="511" spans="1:6">
      <c r="A511" s="34"/>
      <c r="C511" s="72"/>
      <c r="D511" s="34"/>
      <c r="E511" s="73"/>
      <c r="F511" s="73"/>
    </row>
    <row r="512" spans="1:6">
      <c r="A512" s="34"/>
      <c r="C512" s="72"/>
      <c r="D512" s="34"/>
      <c r="E512" s="73"/>
      <c r="F512" s="73"/>
    </row>
    <row r="513" spans="1:6">
      <c r="A513" s="34"/>
      <c r="C513" s="72"/>
      <c r="D513" s="34"/>
      <c r="E513" s="73"/>
      <c r="F513" s="73"/>
    </row>
    <row r="514" spans="1:6">
      <c r="A514" s="34"/>
      <c r="C514" s="72"/>
      <c r="D514" s="34"/>
      <c r="E514" s="73"/>
      <c r="F514" s="73"/>
    </row>
    <row r="515" spans="1:6">
      <c r="A515" s="34"/>
      <c r="C515" s="72"/>
      <c r="D515" s="34"/>
      <c r="E515" s="73"/>
      <c r="F515" s="73"/>
    </row>
    <row r="516" spans="1:6">
      <c r="A516" s="34"/>
      <c r="C516" s="72"/>
      <c r="D516" s="34"/>
      <c r="E516" s="73"/>
      <c r="F516" s="73"/>
    </row>
    <row r="517" spans="1:6">
      <c r="A517" s="34"/>
      <c r="C517" s="72"/>
      <c r="D517" s="34"/>
      <c r="E517" s="73"/>
      <c r="F517" s="73"/>
    </row>
    <row r="518" spans="1:6">
      <c r="A518" s="34"/>
      <c r="C518" s="72"/>
      <c r="D518" s="34"/>
      <c r="E518" s="73"/>
      <c r="F518" s="73"/>
    </row>
    <row r="519" spans="1:6">
      <c r="A519" s="34"/>
      <c r="C519" s="72"/>
      <c r="D519" s="34"/>
      <c r="E519" s="73"/>
      <c r="F519" s="73"/>
    </row>
    <row r="520" spans="1:6">
      <c r="A520" s="34"/>
      <c r="C520" s="72"/>
      <c r="D520" s="34"/>
      <c r="E520" s="73"/>
      <c r="F520" s="73"/>
    </row>
    <row r="521" spans="1:6">
      <c r="A521" s="34"/>
      <c r="C521" s="72"/>
      <c r="D521" s="34"/>
      <c r="E521" s="73"/>
      <c r="F521" s="73"/>
    </row>
    <row r="522" spans="1:6">
      <c r="A522" s="34"/>
      <c r="C522" s="72"/>
      <c r="D522" s="34"/>
      <c r="E522" s="73"/>
      <c r="F522" s="73"/>
    </row>
    <row r="523" spans="1:6">
      <c r="A523" s="34"/>
      <c r="C523" s="72"/>
      <c r="D523" s="34"/>
      <c r="E523" s="73"/>
      <c r="F523" s="73"/>
    </row>
    <row r="524" spans="1:6">
      <c r="A524" s="34"/>
      <c r="C524" s="72"/>
      <c r="D524" s="34"/>
      <c r="E524" s="73"/>
      <c r="F524" s="73"/>
    </row>
    <row r="525" spans="1:6">
      <c r="A525" s="34"/>
      <c r="C525" s="72"/>
      <c r="D525" s="34"/>
      <c r="E525" s="73"/>
      <c r="F525" s="73"/>
    </row>
    <row r="526" spans="1:6">
      <c r="A526" s="34"/>
      <c r="C526" s="72"/>
      <c r="D526" s="34"/>
      <c r="E526" s="73"/>
      <c r="F526" s="73"/>
    </row>
    <row r="527" spans="1:6">
      <c r="A527" s="34"/>
      <c r="C527" s="72"/>
      <c r="D527" s="34"/>
      <c r="E527" s="73"/>
      <c r="F527" s="73"/>
    </row>
    <row r="528" spans="1:6">
      <c r="A528" s="34"/>
      <c r="C528" s="72"/>
      <c r="D528" s="34"/>
      <c r="E528" s="73"/>
      <c r="F528" s="73"/>
    </row>
    <row r="529" spans="1:6">
      <c r="A529" s="34"/>
      <c r="C529" s="72"/>
      <c r="D529" s="34"/>
      <c r="E529" s="73"/>
      <c r="F529" s="73"/>
    </row>
    <row r="530" spans="1:6">
      <c r="A530" s="34"/>
      <c r="C530" s="72"/>
      <c r="D530" s="34"/>
      <c r="E530" s="73"/>
      <c r="F530" s="73"/>
    </row>
    <row r="531" spans="1:6">
      <c r="A531" s="34"/>
      <c r="C531" s="72"/>
      <c r="D531" s="34"/>
      <c r="E531" s="73"/>
      <c r="F531" s="73"/>
    </row>
    <row r="532" spans="1:6">
      <c r="A532" s="34"/>
      <c r="C532" s="72"/>
      <c r="D532" s="34"/>
      <c r="E532" s="73"/>
      <c r="F532" s="73"/>
    </row>
    <row r="533" spans="1:6">
      <c r="A533" s="34"/>
      <c r="C533" s="72"/>
      <c r="D533" s="34"/>
      <c r="E533" s="73"/>
      <c r="F533" s="73"/>
    </row>
    <row r="534" spans="1:6">
      <c r="A534" s="34"/>
      <c r="C534" s="72"/>
      <c r="D534" s="34"/>
      <c r="E534" s="73"/>
      <c r="F534" s="73"/>
    </row>
    <row r="535" spans="1:6">
      <c r="A535" s="34"/>
      <c r="C535" s="72"/>
      <c r="D535" s="34"/>
      <c r="E535" s="73"/>
      <c r="F535" s="73"/>
    </row>
    <row r="536" spans="1:6">
      <c r="A536" s="34"/>
      <c r="C536" s="72"/>
      <c r="D536" s="34"/>
      <c r="E536" s="73"/>
      <c r="F536" s="73"/>
    </row>
    <row r="537" spans="1:6">
      <c r="A537" s="34"/>
      <c r="C537" s="72"/>
      <c r="D537" s="34"/>
      <c r="E537" s="73"/>
      <c r="F537" s="73"/>
    </row>
    <row r="538" spans="1:6">
      <c r="A538" s="34"/>
      <c r="C538" s="72"/>
      <c r="D538" s="34"/>
      <c r="E538" s="73"/>
      <c r="F538" s="73"/>
    </row>
    <row r="539" spans="1:6">
      <c r="A539" s="34"/>
      <c r="C539" s="72"/>
      <c r="D539" s="34"/>
      <c r="E539" s="73"/>
      <c r="F539" s="73"/>
    </row>
    <row r="540" spans="1:6">
      <c r="A540" s="34"/>
      <c r="C540" s="72"/>
      <c r="D540" s="34"/>
      <c r="E540" s="73"/>
      <c r="F540" s="73"/>
    </row>
    <row r="541" spans="1:6">
      <c r="A541" s="34"/>
      <c r="C541" s="72"/>
      <c r="D541" s="34"/>
      <c r="E541" s="73"/>
      <c r="F541" s="73"/>
    </row>
    <row r="542" spans="1:6">
      <c r="A542" s="34"/>
      <c r="C542" s="72"/>
      <c r="D542" s="34"/>
      <c r="E542" s="73"/>
      <c r="F542" s="73"/>
    </row>
    <row r="543" spans="1:6">
      <c r="A543" s="34"/>
      <c r="C543" s="72"/>
      <c r="D543" s="34"/>
      <c r="E543" s="73"/>
      <c r="F543" s="73"/>
    </row>
    <row r="544" spans="1:6">
      <c r="A544" s="34"/>
      <c r="C544" s="72"/>
      <c r="D544" s="34"/>
      <c r="E544" s="73"/>
      <c r="F544" s="73"/>
    </row>
    <row r="545" spans="1:6">
      <c r="A545" s="34"/>
      <c r="C545" s="72"/>
      <c r="D545" s="34"/>
      <c r="E545" s="73"/>
      <c r="F545" s="73"/>
    </row>
    <row r="546" spans="1:6">
      <c r="A546" s="34"/>
      <c r="C546" s="72"/>
      <c r="D546" s="34"/>
      <c r="E546" s="73"/>
      <c r="F546" s="73"/>
    </row>
    <row r="547" spans="1:6">
      <c r="A547" s="34"/>
      <c r="C547" s="72"/>
      <c r="D547" s="34"/>
      <c r="E547" s="73"/>
      <c r="F547" s="73"/>
    </row>
    <row r="548" spans="1:6">
      <c r="A548" s="34"/>
      <c r="C548" s="72"/>
      <c r="D548" s="34"/>
      <c r="E548" s="73"/>
      <c r="F548" s="73"/>
    </row>
    <row r="549" spans="1:6">
      <c r="A549" s="34"/>
      <c r="C549" s="72"/>
      <c r="D549" s="34"/>
      <c r="E549" s="73"/>
      <c r="F549" s="73"/>
    </row>
    <row r="550" spans="1:6">
      <c r="A550" s="34"/>
      <c r="C550" s="72"/>
      <c r="D550" s="34"/>
      <c r="E550" s="73"/>
      <c r="F550" s="73"/>
    </row>
    <row r="551" spans="1:6">
      <c r="A551" s="34"/>
      <c r="C551" s="72"/>
      <c r="D551" s="34"/>
      <c r="E551" s="73"/>
      <c r="F551" s="73"/>
    </row>
    <row r="552" spans="1:6">
      <c r="A552" s="34"/>
      <c r="C552" s="72"/>
      <c r="D552" s="34"/>
      <c r="E552" s="73"/>
      <c r="F552" s="73"/>
    </row>
    <row r="553" spans="1:6">
      <c r="A553" s="34"/>
      <c r="C553" s="72"/>
      <c r="D553" s="34"/>
      <c r="E553" s="73"/>
      <c r="F553" s="73"/>
    </row>
    <row r="554" spans="1:6">
      <c r="A554" s="34"/>
      <c r="C554" s="72"/>
      <c r="D554" s="34"/>
      <c r="E554" s="73"/>
      <c r="F554" s="73"/>
    </row>
    <row r="555" spans="1:6">
      <c r="A555" s="34"/>
      <c r="C555" s="72"/>
      <c r="D555" s="34"/>
      <c r="E555" s="73"/>
      <c r="F555" s="73"/>
    </row>
    <row r="556" spans="1:6">
      <c r="A556" s="34"/>
      <c r="C556" s="72"/>
      <c r="D556" s="34"/>
      <c r="E556" s="73"/>
      <c r="F556" s="73"/>
    </row>
    <row r="557" spans="1:6">
      <c r="A557" s="34"/>
      <c r="C557" s="72"/>
      <c r="D557" s="34"/>
      <c r="E557" s="73"/>
      <c r="F557" s="73"/>
    </row>
    <row r="558" spans="1:6">
      <c r="A558" s="34"/>
      <c r="C558" s="72"/>
      <c r="D558" s="34"/>
      <c r="E558" s="73"/>
      <c r="F558" s="73"/>
    </row>
    <row r="559" spans="1:6">
      <c r="A559" s="34"/>
      <c r="C559" s="72"/>
      <c r="D559" s="34"/>
      <c r="E559" s="73"/>
      <c r="F559" s="73"/>
    </row>
    <row r="560" spans="1:6">
      <c r="A560" s="34"/>
      <c r="C560" s="72"/>
      <c r="D560" s="34"/>
      <c r="E560" s="73"/>
      <c r="F560" s="73"/>
    </row>
    <row r="561" spans="1:6">
      <c r="A561" s="34"/>
      <c r="C561" s="72"/>
      <c r="D561" s="34"/>
      <c r="E561" s="73"/>
      <c r="F561" s="73"/>
    </row>
    <row r="562" spans="1:6">
      <c r="A562" s="34"/>
      <c r="C562" s="72"/>
      <c r="D562" s="34"/>
      <c r="E562" s="73"/>
      <c r="F562" s="73"/>
    </row>
    <row r="563" spans="1:6">
      <c r="A563" s="34"/>
      <c r="C563" s="72"/>
      <c r="D563" s="34"/>
      <c r="E563" s="73"/>
      <c r="F563" s="73"/>
    </row>
    <row r="564" spans="1:6">
      <c r="A564" s="34"/>
      <c r="C564" s="72"/>
      <c r="D564" s="34"/>
      <c r="E564" s="73"/>
      <c r="F564" s="73"/>
    </row>
    <row r="565" spans="1:6">
      <c r="A565" s="34"/>
      <c r="C565" s="72"/>
      <c r="D565" s="34"/>
      <c r="E565" s="73"/>
      <c r="F565" s="73"/>
    </row>
    <row r="566" spans="1:6">
      <c r="A566" s="34"/>
      <c r="C566" s="72"/>
      <c r="D566" s="34"/>
      <c r="E566" s="73"/>
      <c r="F566" s="73"/>
    </row>
    <row r="567" spans="1:6">
      <c r="A567" s="34"/>
      <c r="C567" s="72"/>
      <c r="D567" s="34"/>
      <c r="E567" s="73"/>
      <c r="F567" s="73"/>
    </row>
    <row r="568" spans="1:6">
      <c r="A568" s="34"/>
      <c r="C568" s="72"/>
      <c r="D568" s="34"/>
      <c r="E568" s="73"/>
      <c r="F568" s="73"/>
    </row>
    <row r="569" spans="1:6">
      <c r="A569" s="34"/>
      <c r="C569" s="72"/>
      <c r="D569" s="34"/>
      <c r="E569" s="73"/>
      <c r="F569" s="73"/>
    </row>
    <row r="570" spans="1:6">
      <c r="A570" s="34"/>
      <c r="C570" s="72"/>
      <c r="D570" s="34"/>
      <c r="E570" s="73"/>
      <c r="F570" s="73"/>
    </row>
    <row r="571" spans="1:6">
      <c r="A571" s="34"/>
      <c r="C571" s="72"/>
      <c r="D571" s="34"/>
      <c r="E571" s="73"/>
      <c r="F571" s="73"/>
    </row>
    <row r="572" spans="1:6">
      <c r="A572" s="34"/>
      <c r="C572" s="72"/>
      <c r="D572" s="34"/>
      <c r="E572" s="73"/>
      <c r="F572" s="73"/>
    </row>
    <row r="573" spans="1:6">
      <c r="A573" s="34"/>
      <c r="C573" s="72"/>
      <c r="D573" s="34"/>
      <c r="E573" s="73"/>
      <c r="F573" s="73"/>
    </row>
    <row r="574" spans="1:6">
      <c r="A574" s="34"/>
      <c r="C574" s="72"/>
      <c r="D574" s="34"/>
      <c r="E574" s="73"/>
      <c r="F574" s="73"/>
    </row>
    <row r="575" spans="1:6">
      <c r="A575" s="34"/>
      <c r="C575" s="72"/>
      <c r="D575" s="34"/>
      <c r="E575" s="73"/>
      <c r="F575" s="73"/>
    </row>
    <row r="576" spans="1:6">
      <c r="A576" s="34"/>
      <c r="C576" s="72"/>
      <c r="D576" s="34"/>
      <c r="E576" s="73"/>
      <c r="F576" s="73"/>
    </row>
    <row r="577" spans="1:6">
      <c r="A577" s="34"/>
      <c r="C577" s="72"/>
      <c r="D577" s="34"/>
      <c r="E577" s="73"/>
      <c r="F577" s="73"/>
    </row>
    <row r="578" spans="1:6">
      <c r="A578" s="34"/>
      <c r="C578" s="72"/>
      <c r="D578" s="34"/>
      <c r="E578" s="73"/>
      <c r="F578" s="73"/>
    </row>
    <row r="579" spans="1:6">
      <c r="A579" s="34"/>
      <c r="C579" s="72"/>
      <c r="D579" s="34"/>
      <c r="E579" s="73"/>
      <c r="F579" s="73"/>
    </row>
    <row r="580" spans="1:6">
      <c r="A580" s="34"/>
      <c r="C580" s="72"/>
      <c r="D580" s="34"/>
      <c r="E580" s="73"/>
      <c r="F580" s="73"/>
    </row>
    <row r="581" spans="1:6">
      <c r="A581" s="34"/>
      <c r="C581" s="72"/>
      <c r="D581" s="34"/>
      <c r="E581" s="73"/>
      <c r="F581" s="73"/>
    </row>
    <row r="582" spans="1:6">
      <c r="A582" s="34"/>
      <c r="C582" s="72"/>
      <c r="D582" s="34"/>
      <c r="E582" s="73"/>
      <c r="F582" s="73"/>
    </row>
    <row r="583" spans="1:6">
      <c r="A583" s="34"/>
      <c r="C583" s="72"/>
      <c r="D583" s="34"/>
      <c r="E583" s="73"/>
      <c r="F583" s="73"/>
    </row>
    <row r="584" spans="1:6">
      <c r="A584" s="34"/>
      <c r="C584" s="72"/>
      <c r="D584" s="34"/>
      <c r="E584" s="73"/>
      <c r="F584" s="73"/>
    </row>
    <row r="585" spans="1:6">
      <c r="A585" s="34"/>
      <c r="C585" s="72"/>
      <c r="D585" s="34"/>
      <c r="E585" s="73"/>
      <c r="F585" s="73"/>
    </row>
    <row r="586" spans="1:6">
      <c r="A586" s="34"/>
      <c r="C586" s="72"/>
      <c r="D586" s="34"/>
      <c r="E586" s="73"/>
      <c r="F586" s="73"/>
    </row>
    <row r="587" spans="1:6">
      <c r="A587" s="34"/>
      <c r="C587" s="72"/>
      <c r="D587" s="34"/>
      <c r="E587" s="73"/>
      <c r="F587" s="73"/>
    </row>
    <row r="588" spans="1:6">
      <c r="A588" s="34"/>
      <c r="C588" s="72"/>
      <c r="D588" s="34"/>
      <c r="E588" s="73"/>
      <c r="F588" s="73"/>
    </row>
    <row r="589" spans="1:6">
      <c r="A589" s="34"/>
      <c r="C589" s="72"/>
      <c r="D589" s="34"/>
      <c r="E589" s="73"/>
      <c r="F589" s="73"/>
    </row>
    <row r="590" spans="1:6">
      <c r="A590" s="34"/>
      <c r="C590" s="72"/>
      <c r="D590" s="34"/>
      <c r="E590" s="73"/>
      <c r="F590" s="73"/>
    </row>
    <row r="591" spans="1:6">
      <c r="A591" s="34"/>
      <c r="C591" s="72"/>
      <c r="D591" s="34"/>
      <c r="E591" s="73"/>
      <c r="F591" s="73"/>
    </row>
    <row r="592" spans="1:6">
      <c r="A592" s="34"/>
      <c r="C592" s="72"/>
      <c r="D592" s="34"/>
      <c r="E592" s="73"/>
      <c r="F592" s="73"/>
    </row>
    <row r="593" spans="1:6">
      <c r="A593" s="34"/>
      <c r="C593" s="72"/>
      <c r="D593" s="34"/>
      <c r="E593" s="73"/>
      <c r="F593" s="73"/>
    </row>
    <row r="594" spans="1:6">
      <c r="A594" s="34"/>
      <c r="C594" s="72"/>
      <c r="D594" s="34"/>
      <c r="E594" s="73"/>
      <c r="F594" s="73"/>
    </row>
    <row r="595" spans="1:6">
      <c r="A595" s="34"/>
      <c r="C595" s="72"/>
      <c r="D595" s="34"/>
      <c r="E595" s="73"/>
      <c r="F595" s="73"/>
    </row>
    <row r="596" spans="1:6">
      <c r="A596" s="34"/>
      <c r="C596" s="72"/>
      <c r="D596" s="34"/>
      <c r="E596" s="73"/>
      <c r="F596" s="73"/>
    </row>
    <row r="597" spans="1:6">
      <c r="A597" s="34"/>
      <c r="C597" s="72"/>
      <c r="D597" s="34"/>
      <c r="E597" s="73"/>
      <c r="F597" s="73"/>
    </row>
    <row r="598" spans="1:6">
      <c r="A598" s="34"/>
      <c r="C598" s="72"/>
      <c r="D598" s="34"/>
      <c r="E598" s="73"/>
      <c r="F598" s="73"/>
    </row>
    <row r="599" spans="1:6">
      <c r="A599" s="34"/>
      <c r="C599" s="72"/>
      <c r="D599" s="34"/>
      <c r="E599" s="73"/>
      <c r="F599" s="73"/>
    </row>
    <row r="600" spans="1:6">
      <c r="A600" s="34"/>
      <c r="C600" s="72"/>
      <c r="D600" s="34"/>
      <c r="E600" s="73"/>
      <c r="F600" s="73"/>
    </row>
    <row r="601" spans="1:6">
      <c r="A601" s="34"/>
      <c r="C601" s="72"/>
      <c r="D601" s="34"/>
      <c r="E601" s="73"/>
      <c r="F601" s="73"/>
    </row>
    <row r="602" spans="1:6">
      <c r="A602" s="34"/>
      <c r="C602" s="72"/>
      <c r="D602" s="34"/>
      <c r="E602" s="73"/>
      <c r="F602" s="73"/>
    </row>
    <row r="603" spans="1:6">
      <c r="A603" s="34"/>
      <c r="C603" s="72"/>
      <c r="D603" s="34"/>
      <c r="E603" s="73"/>
      <c r="F603" s="73"/>
    </row>
    <row r="604" spans="1:6">
      <c r="A604" s="34"/>
      <c r="C604" s="72"/>
      <c r="D604" s="34"/>
      <c r="E604" s="73"/>
      <c r="F604" s="73"/>
    </row>
    <row r="605" spans="1:6">
      <c r="A605" s="34"/>
      <c r="C605" s="72"/>
      <c r="D605" s="34"/>
      <c r="E605" s="73"/>
      <c r="F605" s="73"/>
    </row>
    <row r="606" spans="1:6">
      <c r="A606" s="34"/>
      <c r="C606" s="72"/>
      <c r="D606" s="34"/>
      <c r="E606" s="73"/>
      <c r="F606" s="73"/>
    </row>
    <row r="607" spans="1:6">
      <c r="A607" s="34"/>
      <c r="C607" s="72"/>
      <c r="D607" s="34"/>
      <c r="E607" s="73"/>
      <c r="F607" s="73"/>
    </row>
    <row r="608" spans="1:6">
      <c r="A608" s="34"/>
      <c r="C608" s="72"/>
      <c r="D608" s="34"/>
      <c r="E608" s="73"/>
      <c r="F608" s="73"/>
    </row>
    <row r="609" spans="1:6">
      <c r="A609" s="34"/>
      <c r="C609" s="72"/>
      <c r="D609" s="34"/>
      <c r="E609" s="73"/>
      <c r="F609" s="73"/>
    </row>
    <row r="610" spans="1:6">
      <c r="A610" s="34"/>
      <c r="C610" s="72"/>
      <c r="D610" s="34"/>
      <c r="E610" s="73"/>
      <c r="F610" s="73"/>
    </row>
    <row r="611" spans="1:6">
      <c r="A611" s="34"/>
      <c r="C611" s="72"/>
      <c r="D611" s="34"/>
      <c r="E611" s="73"/>
      <c r="F611" s="73"/>
    </row>
    <row r="612" spans="1:6">
      <c r="A612" s="34"/>
      <c r="C612" s="72"/>
      <c r="D612" s="34"/>
      <c r="E612" s="73"/>
      <c r="F612" s="73"/>
    </row>
    <row r="613" spans="1:6">
      <c r="A613" s="34"/>
      <c r="C613" s="72"/>
      <c r="D613" s="34"/>
      <c r="E613" s="73"/>
      <c r="F613" s="73"/>
    </row>
    <row r="614" spans="1:6">
      <c r="A614" s="34"/>
      <c r="C614" s="72"/>
      <c r="D614" s="34"/>
      <c r="E614" s="73"/>
      <c r="F614" s="73"/>
    </row>
    <row r="615" spans="1:6">
      <c r="A615" s="34"/>
      <c r="C615" s="72"/>
      <c r="D615" s="34"/>
      <c r="E615" s="73"/>
      <c r="F615" s="73"/>
    </row>
    <row r="616" spans="1:6">
      <c r="A616" s="34"/>
      <c r="C616" s="72"/>
      <c r="D616" s="34"/>
      <c r="E616" s="73"/>
      <c r="F616" s="73"/>
    </row>
    <row r="617" spans="1:6">
      <c r="A617" s="34"/>
      <c r="C617" s="72"/>
      <c r="D617" s="34"/>
      <c r="E617" s="73"/>
      <c r="F617" s="73"/>
    </row>
    <row r="618" spans="1:6">
      <c r="A618" s="34"/>
      <c r="C618" s="72"/>
      <c r="D618" s="34"/>
      <c r="E618" s="73"/>
      <c r="F618" s="73"/>
    </row>
    <row r="619" spans="1:6">
      <c r="A619" s="34"/>
      <c r="C619" s="72"/>
      <c r="D619" s="34"/>
      <c r="E619" s="73"/>
      <c r="F619" s="73"/>
    </row>
    <row r="620" spans="1:6">
      <c r="A620" s="34"/>
      <c r="C620" s="72"/>
      <c r="D620" s="34"/>
      <c r="E620" s="73"/>
      <c r="F620" s="73"/>
    </row>
    <row r="621" spans="1:6">
      <c r="A621" s="34"/>
      <c r="C621" s="72"/>
      <c r="D621" s="34"/>
      <c r="E621" s="73"/>
      <c r="F621" s="73"/>
    </row>
    <row r="622" spans="1:6">
      <c r="A622" s="34"/>
      <c r="C622" s="72"/>
      <c r="D622" s="34"/>
      <c r="E622" s="73"/>
      <c r="F622" s="73"/>
    </row>
    <row r="623" spans="1:6">
      <c r="A623" s="34"/>
      <c r="C623" s="72"/>
      <c r="D623" s="34"/>
      <c r="E623" s="73"/>
      <c r="F623" s="73"/>
    </row>
    <row r="624" spans="1:6">
      <c r="A624" s="34"/>
      <c r="C624" s="72"/>
      <c r="D624" s="34"/>
      <c r="E624" s="73"/>
      <c r="F624" s="73"/>
    </row>
    <row r="625" spans="1:6">
      <c r="A625" s="34"/>
      <c r="C625" s="72"/>
      <c r="D625" s="34"/>
      <c r="E625" s="73"/>
      <c r="F625" s="73"/>
    </row>
    <row r="626" spans="1:6">
      <c r="A626" s="34"/>
      <c r="C626" s="72"/>
      <c r="D626" s="34"/>
      <c r="E626" s="73"/>
      <c r="F626" s="73"/>
    </row>
    <row r="627" spans="1:6">
      <c r="A627" s="34"/>
      <c r="C627" s="72"/>
      <c r="D627" s="34"/>
      <c r="E627" s="73"/>
      <c r="F627" s="73"/>
    </row>
    <row r="628" spans="1:6">
      <c r="A628" s="34"/>
      <c r="C628" s="72"/>
      <c r="D628" s="34"/>
      <c r="E628" s="73"/>
      <c r="F628" s="73"/>
    </row>
    <row r="629" spans="1:6">
      <c r="A629" s="34"/>
      <c r="C629" s="72"/>
      <c r="D629" s="34"/>
      <c r="E629" s="73"/>
      <c r="F629" s="73"/>
    </row>
    <row r="630" spans="1:6">
      <c r="A630" s="34"/>
      <c r="C630" s="72"/>
      <c r="D630" s="34"/>
      <c r="E630" s="73"/>
      <c r="F630" s="73"/>
    </row>
    <row r="631" spans="1:6">
      <c r="A631" s="34"/>
      <c r="C631" s="72"/>
      <c r="D631" s="34"/>
      <c r="E631" s="73"/>
      <c r="F631" s="73"/>
    </row>
    <row r="632" spans="1:6">
      <c r="A632" s="34"/>
      <c r="C632" s="72"/>
      <c r="D632" s="34"/>
      <c r="E632" s="73"/>
      <c r="F632" s="73"/>
    </row>
    <row r="633" spans="1:6">
      <c r="A633" s="34"/>
      <c r="C633" s="72"/>
      <c r="D633" s="34"/>
      <c r="E633" s="73"/>
      <c r="F633" s="73"/>
    </row>
    <row r="634" spans="1:6">
      <c r="A634" s="34"/>
      <c r="C634" s="72"/>
      <c r="D634" s="34"/>
      <c r="E634" s="73"/>
      <c r="F634" s="73"/>
    </row>
    <row r="635" spans="1:6">
      <c r="A635" s="34"/>
      <c r="C635" s="72"/>
      <c r="D635" s="34"/>
      <c r="E635" s="73"/>
      <c r="F635" s="73"/>
    </row>
    <row r="636" spans="1:6">
      <c r="A636" s="34"/>
      <c r="C636" s="72"/>
      <c r="D636" s="34"/>
      <c r="E636" s="73"/>
      <c r="F636" s="73"/>
    </row>
    <row r="637" spans="1:6">
      <c r="A637" s="34"/>
      <c r="C637" s="72"/>
      <c r="D637" s="34"/>
      <c r="E637" s="73"/>
      <c r="F637" s="73"/>
    </row>
    <row r="638" spans="1:6">
      <c r="A638" s="34"/>
      <c r="C638" s="72"/>
      <c r="D638" s="34"/>
      <c r="E638" s="73"/>
      <c r="F638" s="73"/>
    </row>
    <row r="639" spans="1:6">
      <c r="A639" s="34"/>
      <c r="C639" s="72"/>
      <c r="D639" s="34"/>
      <c r="E639" s="73"/>
      <c r="F639" s="73"/>
    </row>
    <row r="640" spans="1:6">
      <c r="A640" s="34"/>
      <c r="C640" s="72"/>
      <c r="D640" s="34"/>
      <c r="E640" s="73"/>
      <c r="F640" s="73"/>
    </row>
    <row r="641" spans="1:6">
      <c r="A641" s="34"/>
      <c r="C641" s="72"/>
      <c r="D641" s="34"/>
      <c r="E641" s="73"/>
      <c r="F641" s="73"/>
    </row>
    <row r="642" spans="1:6">
      <c r="A642" s="34"/>
      <c r="C642" s="72"/>
      <c r="D642" s="34"/>
      <c r="E642" s="73"/>
      <c r="F642" s="73"/>
    </row>
    <row r="643" spans="1:6">
      <c r="A643" s="34"/>
      <c r="C643" s="72"/>
      <c r="D643" s="34"/>
      <c r="E643" s="73"/>
      <c r="F643" s="73"/>
    </row>
    <row r="644" spans="1:6">
      <c r="A644" s="34"/>
      <c r="C644" s="72"/>
      <c r="D644" s="34"/>
      <c r="E644" s="73"/>
      <c r="F644" s="73"/>
    </row>
    <row r="645" spans="1:6">
      <c r="A645" s="34"/>
      <c r="C645" s="72"/>
      <c r="D645" s="34"/>
      <c r="E645" s="73"/>
      <c r="F645" s="73"/>
    </row>
    <row r="646" spans="1:6">
      <c r="A646" s="34"/>
      <c r="C646" s="72"/>
      <c r="D646" s="34"/>
      <c r="E646" s="73"/>
      <c r="F646" s="73"/>
    </row>
    <row r="647" spans="1:6">
      <c r="A647" s="34"/>
      <c r="C647" s="72"/>
      <c r="D647" s="34"/>
      <c r="E647" s="73"/>
      <c r="F647" s="73"/>
    </row>
    <row r="648" spans="1:6">
      <c r="A648" s="34"/>
      <c r="C648" s="72"/>
      <c r="D648" s="34"/>
      <c r="E648" s="73"/>
      <c r="F648" s="73"/>
    </row>
    <row r="649" spans="1:6">
      <c r="A649" s="34"/>
      <c r="C649" s="72"/>
      <c r="D649" s="34"/>
      <c r="E649" s="73"/>
      <c r="F649" s="73"/>
    </row>
    <row r="650" spans="1:6">
      <c r="A650" s="34"/>
      <c r="C650" s="72"/>
      <c r="D650" s="34"/>
      <c r="E650" s="73"/>
      <c r="F650" s="73"/>
    </row>
    <row r="651" spans="1:6">
      <c r="A651" s="34"/>
      <c r="C651" s="72"/>
      <c r="D651" s="34"/>
      <c r="E651" s="73"/>
      <c r="F651" s="73"/>
    </row>
    <row r="652" spans="1:6">
      <c r="A652" s="34"/>
      <c r="C652" s="72"/>
      <c r="D652" s="34"/>
      <c r="E652" s="73"/>
      <c r="F652" s="73"/>
    </row>
    <row r="653" spans="1:6">
      <c r="A653" s="34"/>
      <c r="C653" s="72"/>
      <c r="D653" s="34"/>
      <c r="E653" s="73"/>
      <c r="F653" s="73"/>
    </row>
    <row r="654" spans="1:6">
      <c r="A654" s="34"/>
      <c r="C654" s="72"/>
      <c r="D654" s="34"/>
      <c r="E654" s="73"/>
      <c r="F654" s="73"/>
    </row>
    <row r="655" spans="1:6">
      <c r="A655" s="34"/>
      <c r="C655" s="72"/>
      <c r="D655" s="34"/>
      <c r="E655" s="73"/>
      <c r="F655" s="73"/>
    </row>
    <row r="656" spans="1:6">
      <c r="A656" s="34"/>
      <c r="C656" s="72"/>
      <c r="D656" s="34"/>
      <c r="E656" s="73"/>
      <c r="F656" s="73"/>
    </row>
    <row r="657" spans="1:6">
      <c r="A657" s="34"/>
      <c r="C657" s="72"/>
      <c r="D657" s="34"/>
      <c r="E657" s="73"/>
      <c r="F657" s="73"/>
    </row>
    <row r="658" spans="1:6">
      <c r="A658" s="34"/>
      <c r="C658" s="72"/>
      <c r="D658" s="34"/>
      <c r="E658" s="73"/>
      <c r="F658" s="73"/>
    </row>
    <row r="659" spans="1:6">
      <c r="A659" s="34"/>
      <c r="C659" s="72"/>
      <c r="D659" s="34"/>
      <c r="E659" s="73"/>
      <c r="F659" s="73"/>
    </row>
    <row r="660" spans="1:6">
      <c r="A660" s="34"/>
      <c r="C660" s="72"/>
      <c r="D660" s="34"/>
      <c r="E660" s="73"/>
      <c r="F660" s="73"/>
    </row>
    <row r="661" spans="1:6">
      <c r="A661" s="34"/>
      <c r="C661" s="72"/>
      <c r="D661" s="34"/>
      <c r="E661" s="73"/>
      <c r="F661" s="73"/>
    </row>
    <row r="662" spans="1:6">
      <c r="A662" s="34"/>
      <c r="C662" s="72"/>
      <c r="D662" s="34"/>
      <c r="E662" s="73"/>
      <c r="F662" s="73"/>
    </row>
    <row r="663" spans="1:6">
      <c r="A663" s="34"/>
      <c r="C663" s="72"/>
      <c r="D663" s="34"/>
      <c r="E663" s="73"/>
      <c r="F663" s="73"/>
    </row>
    <row r="664" spans="1:6">
      <c r="A664" s="34"/>
      <c r="C664" s="72"/>
      <c r="D664" s="34"/>
      <c r="E664" s="73"/>
      <c r="F664" s="73"/>
    </row>
    <row r="665" spans="1:6">
      <c r="A665" s="34"/>
      <c r="C665" s="72"/>
      <c r="D665" s="34"/>
      <c r="E665" s="73"/>
      <c r="F665" s="73"/>
    </row>
    <row r="666" spans="1:6">
      <c r="A666" s="34"/>
      <c r="C666" s="72"/>
      <c r="D666" s="34"/>
      <c r="E666" s="73"/>
      <c r="F666" s="73"/>
    </row>
    <row r="667" spans="1:6">
      <c r="A667" s="34"/>
      <c r="C667" s="72"/>
      <c r="D667" s="34"/>
      <c r="E667" s="73"/>
      <c r="F667" s="73"/>
    </row>
    <row r="668" spans="1:6">
      <c r="A668" s="34"/>
      <c r="C668" s="72"/>
      <c r="D668" s="34"/>
      <c r="E668" s="73"/>
      <c r="F668" s="73"/>
    </row>
    <row r="669" spans="1:6">
      <c r="A669" s="34"/>
      <c r="C669" s="72"/>
      <c r="D669" s="34"/>
      <c r="E669" s="73"/>
      <c r="F669" s="73"/>
    </row>
    <row r="670" spans="1:6">
      <c r="A670" s="34"/>
      <c r="C670" s="72"/>
      <c r="D670" s="34"/>
      <c r="E670" s="73"/>
      <c r="F670" s="73"/>
    </row>
    <row r="671" spans="1:6">
      <c r="A671" s="34"/>
      <c r="C671" s="72"/>
      <c r="D671" s="34"/>
      <c r="E671" s="73"/>
      <c r="F671" s="73"/>
    </row>
    <row r="672" spans="1:6">
      <c r="A672" s="34"/>
      <c r="C672" s="72"/>
      <c r="D672" s="34"/>
      <c r="E672" s="73"/>
      <c r="F672" s="73"/>
    </row>
    <row r="673" spans="1:6">
      <c r="A673" s="34"/>
      <c r="C673" s="72"/>
      <c r="D673" s="34"/>
      <c r="E673" s="73"/>
      <c r="F673" s="73"/>
    </row>
    <row r="674" spans="1:6">
      <c r="A674" s="34"/>
      <c r="C674" s="72"/>
      <c r="D674" s="34"/>
      <c r="E674" s="73"/>
      <c r="F674" s="73"/>
    </row>
    <row r="675" spans="1:6">
      <c r="A675" s="34"/>
      <c r="C675" s="72"/>
      <c r="D675" s="34"/>
      <c r="E675" s="73"/>
      <c r="F675" s="73"/>
    </row>
    <row r="676" spans="1:6">
      <c r="A676" s="34"/>
      <c r="C676" s="72"/>
      <c r="D676" s="34"/>
      <c r="E676" s="73"/>
      <c r="F676" s="73"/>
    </row>
    <row r="677" spans="1:6">
      <c r="A677" s="34"/>
      <c r="C677" s="72"/>
      <c r="D677" s="34"/>
      <c r="E677" s="73"/>
      <c r="F677" s="73"/>
    </row>
    <row r="678" spans="1:6">
      <c r="A678" s="34"/>
      <c r="C678" s="72"/>
      <c r="D678" s="34"/>
      <c r="E678" s="73"/>
      <c r="F678" s="73"/>
    </row>
    <row r="679" spans="1:6">
      <c r="A679" s="34"/>
      <c r="C679" s="72"/>
      <c r="D679" s="34"/>
      <c r="E679" s="73"/>
      <c r="F679" s="73"/>
    </row>
    <row r="680" spans="1:6">
      <c r="A680" s="34"/>
      <c r="C680" s="72"/>
      <c r="D680" s="34"/>
      <c r="E680" s="73"/>
      <c r="F680" s="73"/>
    </row>
    <row r="681" spans="1:6">
      <c r="A681" s="34"/>
      <c r="C681" s="72"/>
      <c r="D681" s="34"/>
      <c r="E681" s="73"/>
      <c r="F681" s="73"/>
    </row>
    <row r="682" spans="1:6">
      <c r="A682" s="34"/>
      <c r="C682" s="72"/>
      <c r="D682" s="34"/>
      <c r="E682" s="73"/>
      <c r="F682" s="73"/>
    </row>
    <row r="683" spans="1:6">
      <c r="A683" s="34"/>
      <c r="C683" s="72"/>
      <c r="D683" s="34"/>
      <c r="E683" s="73"/>
      <c r="F683" s="73"/>
    </row>
    <row r="684" spans="1:6">
      <c r="A684" s="34"/>
      <c r="C684" s="72"/>
      <c r="D684" s="34"/>
      <c r="E684" s="73"/>
      <c r="F684" s="73"/>
    </row>
    <row r="685" spans="1:6">
      <c r="A685" s="34"/>
      <c r="C685" s="72"/>
      <c r="D685" s="34"/>
      <c r="E685" s="73"/>
      <c r="F685" s="73"/>
    </row>
    <row r="686" spans="1:6">
      <c r="A686" s="34"/>
      <c r="C686" s="72"/>
      <c r="D686" s="34"/>
      <c r="E686" s="73"/>
      <c r="F686" s="73"/>
    </row>
    <row r="687" spans="1:6">
      <c r="A687" s="34"/>
      <c r="C687" s="72"/>
      <c r="D687" s="34"/>
      <c r="E687" s="73"/>
      <c r="F687" s="73"/>
    </row>
    <row r="688" spans="1:6">
      <c r="A688" s="34"/>
      <c r="C688" s="72"/>
      <c r="D688" s="34"/>
      <c r="E688" s="73"/>
      <c r="F688" s="73"/>
    </row>
    <row r="689" spans="1:6">
      <c r="A689" s="34"/>
      <c r="C689" s="72"/>
      <c r="D689" s="34"/>
      <c r="E689" s="73"/>
      <c r="F689" s="73"/>
    </row>
    <row r="690" spans="1:6">
      <c r="A690" s="34"/>
      <c r="C690" s="72"/>
      <c r="D690" s="34"/>
      <c r="E690" s="73"/>
      <c r="F690" s="73"/>
    </row>
    <row r="691" spans="1:6">
      <c r="A691" s="34"/>
      <c r="C691" s="72"/>
      <c r="D691" s="34"/>
      <c r="E691" s="73"/>
      <c r="F691" s="73"/>
    </row>
    <row r="692" spans="1:6">
      <c r="A692" s="34"/>
      <c r="C692" s="72"/>
      <c r="D692" s="34"/>
      <c r="E692" s="73"/>
      <c r="F692" s="73"/>
    </row>
    <row r="693" spans="1:6">
      <c r="A693" s="34"/>
      <c r="C693" s="72"/>
      <c r="D693" s="34"/>
      <c r="E693" s="73"/>
      <c r="F693" s="73"/>
    </row>
    <row r="694" spans="1:6">
      <c r="A694" s="34"/>
      <c r="C694" s="72"/>
      <c r="D694" s="34"/>
      <c r="E694" s="73"/>
      <c r="F694" s="73"/>
    </row>
    <row r="695" spans="1:6">
      <c r="A695" s="34"/>
      <c r="C695" s="72"/>
      <c r="D695" s="34"/>
      <c r="E695" s="73"/>
      <c r="F695" s="73"/>
    </row>
    <row r="696" spans="1:6">
      <c r="A696" s="34"/>
      <c r="C696" s="72"/>
      <c r="D696" s="34"/>
      <c r="E696" s="73"/>
      <c r="F696" s="73"/>
    </row>
    <row r="697" spans="1:6">
      <c r="A697" s="34"/>
      <c r="C697" s="72"/>
      <c r="D697" s="34"/>
      <c r="E697" s="73"/>
      <c r="F697" s="73"/>
    </row>
    <row r="698" spans="1:6">
      <c r="A698" s="34"/>
      <c r="C698" s="72"/>
      <c r="D698" s="34"/>
      <c r="E698" s="73"/>
      <c r="F698" s="73"/>
    </row>
    <row r="699" spans="1:6">
      <c r="A699" s="34"/>
      <c r="C699" s="72"/>
      <c r="D699" s="34"/>
      <c r="E699" s="73"/>
      <c r="F699" s="73"/>
    </row>
    <row r="700" spans="1:6">
      <c r="A700" s="34"/>
      <c r="C700" s="72"/>
      <c r="D700" s="34"/>
      <c r="E700" s="73"/>
      <c r="F700" s="73"/>
    </row>
    <row r="701" spans="1:6">
      <c r="A701" s="34"/>
      <c r="C701" s="72"/>
      <c r="D701" s="34"/>
      <c r="E701" s="73"/>
      <c r="F701" s="73"/>
    </row>
    <row r="702" spans="1:6">
      <c r="A702" s="34"/>
      <c r="C702" s="72"/>
      <c r="D702" s="34"/>
      <c r="E702" s="73"/>
      <c r="F702" s="73"/>
    </row>
    <row r="703" spans="1:6">
      <c r="A703" s="34"/>
      <c r="C703" s="72"/>
      <c r="D703" s="34"/>
      <c r="E703" s="73"/>
      <c r="F703" s="73"/>
    </row>
    <row r="704" spans="1:6">
      <c r="A704" s="34"/>
      <c r="C704" s="72"/>
      <c r="D704" s="34"/>
      <c r="E704" s="73"/>
      <c r="F704" s="73"/>
    </row>
    <row r="705" spans="1:6">
      <c r="A705" s="34"/>
      <c r="C705" s="72"/>
      <c r="D705" s="34"/>
      <c r="E705" s="73"/>
      <c r="F705" s="73"/>
    </row>
    <row r="706" spans="1:6">
      <c r="A706" s="34"/>
      <c r="C706" s="72"/>
      <c r="D706" s="34"/>
      <c r="E706" s="73"/>
      <c r="F706" s="73"/>
    </row>
    <row r="707" spans="1:6">
      <c r="A707" s="34"/>
      <c r="C707" s="72"/>
      <c r="D707" s="34"/>
      <c r="E707" s="73"/>
      <c r="F707" s="73"/>
    </row>
    <row r="708" spans="1:6">
      <c r="A708" s="34"/>
      <c r="C708" s="72"/>
      <c r="D708" s="34"/>
      <c r="E708" s="73"/>
      <c r="F708" s="73"/>
    </row>
    <row r="709" spans="1:6">
      <c r="A709" s="34"/>
      <c r="C709" s="72"/>
      <c r="D709" s="34"/>
      <c r="E709" s="73"/>
      <c r="F709" s="73"/>
    </row>
    <row r="710" spans="1:6">
      <c r="A710" s="34"/>
      <c r="C710" s="72"/>
      <c r="D710" s="34"/>
      <c r="E710" s="73"/>
      <c r="F710" s="73"/>
    </row>
    <row r="711" spans="1:6">
      <c r="A711" s="34"/>
      <c r="C711" s="72"/>
      <c r="D711" s="34"/>
      <c r="E711" s="73"/>
      <c r="F711" s="73"/>
    </row>
    <row r="712" spans="1:6">
      <c r="A712" s="34"/>
      <c r="C712" s="72"/>
      <c r="D712" s="34"/>
      <c r="E712" s="73"/>
      <c r="F712" s="73"/>
    </row>
    <row r="713" spans="1:6">
      <c r="A713" s="34"/>
      <c r="C713" s="72"/>
      <c r="D713" s="34"/>
      <c r="E713" s="73"/>
      <c r="F713" s="73"/>
    </row>
    <row r="714" spans="1:6">
      <c r="A714" s="34"/>
      <c r="C714" s="72"/>
      <c r="D714" s="34"/>
      <c r="E714" s="73"/>
      <c r="F714" s="73"/>
    </row>
    <row r="715" spans="1:6">
      <c r="A715" s="34"/>
      <c r="C715" s="72"/>
      <c r="D715" s="34"/>
      <c r="E715" s="73"/>
      <c r="F715" s="73"/>
    </row>
    <row r="716" spans="1:6">
      <c r="A716" s="34"/>
      <c r="C716" s="72"/>
      <c r="D716" s="34"/>
      <c r="E716" s="73"/>
      <c r="F716" s="73"/>
    </row>
    <row r="717" spans="1:6">
      <c r="A717" s="34"/>
      <c r="C717" s="72"/>
      <c r="D717" s="34"/>
      <c r="E717" s="73"/>
      <c r="F717" s="73"/>
    </row>
    <row r="718" spans="1:6">
      <c r="A718" s="34"/>
      <c r="C718" s="72"/>
      <c r="D718" s="34"/>
      <c r="E718" s="73"/>
      <c r="F718" s="73"/>
    </row>
    <row r="719" spans="1:6">
      <c r="A719" s="34"/>
      <c r="C719" s="72"/>
      <c r="D719" s="34"/>
      <c r="E719" s="73"/>
      <c r="F719" s="73"/>
    </row>
    <row r="720" spans="1:6">
      <c r="A720" s="34"/>
      <c r="C720" s="72"/>
      <c r="D720" s="34"/>
      <c r="E720" s="73"/>
      <c r="F720" s="73"/>
    </row>
    <row r="721" spans="1:6">
      <c r="A721" s="34"/>
      <c r="C721" s="72"/>
      <c r="D721" s="34"/>
      <c r="E721" s="73"/>
      <c r="F721" s="73"/>
    </row>
    <row r="722" spans="1:6">
      <c r="A722" s="34"/>
      <c r="C722" s="72"/>
      <c r="D722" s="34"/>
      <c r="E722" s="73"/>
      <c r="F722" s="73"/>
    </row>
    <row r="723" spans="1:6">
      <c r="A723" s="34"/>
      <c r="C723" s="72"/>
      <c r="D723" s="34"/>
      <c r="E723" s="73"/>
      <c r="F723" s="73"/>
    </row>
    <row r="724" spans="1:6">
      <c r="A724" s="34"/>
      <c r="C724" s="72"/>
      <c r="D724" s="34"/>
      <c r="E724" s="73"/>
      <c r="F724" s="73"/>
    </row>
    <row r="725" spans="1:6">
      <c r="A725" s="34"/>
      <c r="C725" s="72"/>
      <c r="D725" s="34"/>
      <c r="E725" s="73"/>
      <c r="F725" s="73"/>
    </row>
    <row r="726" spans="1:6">
      <c r="A726" s="34"/>
      <c r="C726" s="72"/>
      <c r="D726" s="34"/>
      <c r="E726" s="73"/>
      <c r="F726" s="73"/>
    </row>
    <row r="727" spans="1:6">
      <c r="A727" s="34"/>
      <c r="C727" s="72"/>
      <c r="D727" s="34"/>
      <c r="E727" s="73"/>
      <c r="F727" s="73"/>
    </row>
    <row r="728" spans="1:6">
      <c r="A728" s="34"/>
      <c r="C728" s="72"/>
      <c r="D728" s="34"/>
      <c r="E728" s="73"/>
      <c r="F728" s="73"/>
    </row>
    <row r="729" spans="1:6">
      <c r="A729" s="34"/>
      <c r="C729" s="72"/>
      <c r="D729" s="34"/>
      <c r="E729" s="73"/>
      <c r="F729" s="73"/>
    </row>
    <row r="730" spans="1:6">
      <c r="A730" s="34"/>
      <c r="C730" s="72"/>
      <c r="D730" s="34"/>
      <c r="E730" s="73"/>
      <c r="F730" s="73"/>
    </row>
    <row r="731" spans="1:6">
      <c r="A731" s="34"/>
      <c r="C731" s="72"/>
      <c r="D731" s="34"/>
      <c r="E731" s="73"/>
      <c r="F731" s="73"/>
    </row>
    <row r="732" spans="1:6">
      <c r="A732" s="34"/>
      <c r="C732" s="72"/>
      <c r="D732" s="34"/>
      <c r="E732" s="73"/>
      <c r="F732" s="73"/>
    </row>
    <row r="733" spans="1:6">
      <c r="A733" s="34"/>
      <c r="C733" s="72"/>
      <c r="D733" s="34"/>
      <c r="E733" s="73"/>
      <c r="F733" s="73"/>
    </row>
    <row r="734" spans="1:6">
      <c r="A734" s="34"/>
      <c r="C734" s="72"/>
      <c r="D734" s="34"/>
      <c r="E734" s="73"/>
      <c r="F734" s="73"/>
    </row>
    <row r="735" spans="1:6">
      <c r="A735" s="34"/>
      <c r="C735" s="72"/>
      <c r="D735" s="34"/>
      <c r="E735" s="73"/>
      <c r="F735" s="73"/>
    </row>
    <row r="736" spans="1:6">
      <c r="A736" s="34"/>
      <c r="C736" s="72"/>
      <c r="D736" s="34"/>
      <c r="E736" s="73"/>
      <c r="F736" s="73"/>
    </row>
    <row r="737" spans="1:6">
      <c r="A737" s="34"/>
      <c r="C737" s="72"/>
      <c r="D737" s="34"/>
      <c r="E737" s="73"/>
      <c r="F737" s="73"/>
    </row>
    <row r="738" spans="1:6">
      <c r="A738" s="34"/>
      <c r="C738" s="72"/>
      <c r="D738" s="34"/>
      <c r="E738" s="73"/>
      <c r="F738" s="73"/>
    </row>
    <row r="739" spans="1:6">
      <c r="A739" s="34"/>
      <c r="C739" s="72"/>
      <c r="D739" s="34"/>
      <c r="E739" s="73"/>
      <c r="F739" s="73"/>
    </row>
    <row r="740" spans="1:6">
      <c r="A740" s="34"/>
      <c r="C740" s="72"/>
      <c r="D740" s="34"/>
      <c r="E740" s="73"/>
      <c r="F740" s="73"/>
    </row>
    <row r="741" spans="1:6">
      <c r="A741" s="34"/>
      <c r="C741" s="72"/>
      <c r="D741" s="34"/>
      <c r="E741" s="73"/>
      <c r="F741" s="73"/>
    </row>
    <row r="742" spans="1:6">
      <c r="A742" s="34"/>
      <c r="C742" s="72"/>
      <c r="D742" s="34"/>
      <c r="E742" s="73"/>
      <c r="F742" s="73"/>
    </row>
    <row r="743" spans="1:6">
      <c r="A743" s="34"/>
      <c r="C743" s="72"/>
      <c r="D743" s="34"/>
      <c r="E743" s="73"/>
      <c r="F743" s="73"/>
    </row>
    <row r="744" spans="1:6">
      <c r="A744" s="34"/>
      <c r="C744" s="72"/>
      <c r="D744" s="34"/>
      <c r="E744" s="73"/>
      <c r="F744" s="73"/>
    </row>
    <row r="745" spans="1:6">
      <c r="A745" s="34"/>
      <c r="C745" s="72"/>
      <c r="D745" s="34"/>
      <c r="E745" s="73"/>
      <c r="F745" s="73"/>
    </row>
    <row r="746" spans="1:6">
      <c r="A746" s="34"/>
      <c r="C746" s="72"/>
      <c r="D746" s="34"/>
      <c r="E746" s="73"/>
      <c r="F746" s="73"/>
    </row>
    <row r="747" spans="1:6">
      <c r="A747" s="34"/>
      <c r="C747" s="72"/>
      <c r="D747" s="34"/>
      <c r="E747" s="73"/>
      <c r="F747" s="73"/>
    </row>
    <row r="748" spans="1:6">
      <c r="A748" s="34"/>
      <c r="C748" s="72"/>
      <c r="D748" s="34"/>
      <c r="E748" s="73"/>
      <c r="F748" s="73"/>
    </row>
    <row r="749" spans="1:6">
      <c r="A749" s="34"/>
      <c r="C749" s="72"/>
      <c r="D749" s="34"/>
      <c r="E749" s="73"/>
      <c r="F749" s="73"/>
    </row>
    <row r="750" spans="1:6">
      <c r="A750" s="34"/>
      <c r="C750" s="72"/>
      <c r="D750" s="34"/>
      <c r="E750" s="73"/>
      <c r="F750" s="73"/>
    </row>
    <row r="751" spans="1:6">
      <c r="A751" s="34"/>
      <c r="C751" s="72"/>
      <c r="D751" s="34"/>
      <c r="E751" s="73"/>
      <c r="F751" s="73"/>
    </row>
    <row r="752" spans="1:6">
      <c r="A752" s="34"/>
      <c r="C752" s="72"/>
      <c r="D752" s="34"/>
      <c r="E752" s="73"/>
      <c r="F752" s="73"/>
    </row>
    <row r="753" spans="1:6">
      <c r="A753" s="34"/>
      <c r="C753" s="72"/>
      <c r="D753" s="34"/>
      <c r="E753" s="73"/>
      <c r="F753" s="73"/>
    </row>
    <row r="754" spans="1:6">
      <c r="A754" s="34"/>
      <c r="C754" s="72"/>
      <c r="D754" s="34"/>
      <c r="E754" s="73"/>
      <c r="F754" s="73"/>
    </row>
    <row r="755" spans="1:6">
      <c r="A755" s="34"/>
      <c r="C755" s="72"/>
      <c r="D755" s="34"/>
      <c r="E755" s="73"/>
      <c r="F755" s="73"/>
    </row>
    <row r="756" spans="1:6">
      <c r="A756" s="34"/>
      <c r="C756" s="72"/>
      <c r="D756" s="34"/>
      <c r="E756" s="73"/>
      <c r="F756" s="73"/>
    </row>
    <row r="757" spans="1:6">
      <c r="A757" s="34"/>
      <c r="C757" s="72"/>
      <c r="D757" s="34"/>
      <c r="E757" s="73"/>
      <c r="F757" s="73"/>
    </row>
    <row r="758" spans="1:6">
      <c r="A758" s="34"/>
      <c r="C758" s="72"/>
      <c r="D758" s="34"/>
      <c r="E758" s="73"/>
      <c r="F758" s="73"/>
    </row>
    <row r="759" spans="1:6">
      <c r="A759" s="34"/>
      <c r="C759" s="72"/>
      <c r="D759" s="34"/>
      <c r="E759" s="73"/>
      <c r="F759" s="73"/>
    </row>
    <row r="760" spans="1:6">
      <c r="A760" s="34"/>
      <c r="C760" s="72"/>
      <c r="D760" s="34"/>
      <c r="E760" s="73"/>
      <c r="F760" s="73"/>
    </row>
    <row r="761" spans="1:6">
      <c r="A761" s="34"/>
      <c r="C761" s="72"/>
      <c r="D761" s="34"/>
      <c r="E761" s="73"/>
      <c r="F761" s="73"/>
    </row>
    <row r="762" spans="1:6">
      <c r="A762" s="34"/>
      <c r="C762" s="72"/>
      <c r="D762" s="34"/>
      <c r="E762" s="73"/>
      <c r="F762" s="73"/>
    </row>
    <row r="763" spans="1:6">
      <c r="A763" s="34"/>
      <c r="C763" s="72"/>
      <c r="D763" s="34"/>
      <c r="E763" s="73"/>
      <c r="F763" s="73"/>
    </row>
    <row r="764" spans="1:6">
      <c r="A764" s="34"/>
      <c r="C764" s="72"/>
      <c r="D764" s="34"/>
      <c r="E764" s="73"/>
      <c r="F764" s="73"/>
    </row>
    <row r="765" spans="1:6">
      <c r="A765" s="34"/>
      <c r="C765" s="72"/>
      <c r="D765" s="34"/>
      <c r="E765" s="73"/>
      <c r="F765" s="73"/>
    </row>
    <row r="766" spans="1:6">
      <c r="A766" s="34"/>
      <c r="C766" s="72"/>
      <c r="D766" s="34"/>
      <c r="E766" s="73"/>
      <c r="F766" s="73"/>
    </row>
    <row r="767" spans="1:6">
      <c r="A767" s="34"/>
      <c r="C767" s="72"/>
      <c r="D767" s="34"/>
      <c r="E767" s="73"/>
      <c r="F767" s="73"/>
    </row>
    <row r="768" spans="1:6">
      <c r="A768" s="34"/>
      <c r="C768" s="72"/>
      <c r="D768" s="34"/>
      <c r="E768" s="73"/>
      <c r="F768" s="73"/>
    </row>
    <row r="769" spans="1:6">
      <c r="A769" s="34"/>
      <c r="C769" s="72"/>
      <c r="D769" s="34"/>
      <c r="E769" s="73"/>
      <c r="F769" s="73"/>
    </row>
    <row r="770" spans="1:6">
      <c r="A770" s="34"/>
      <c r="C770" s="72"/>
      <c r="D770" s="34"/>
      <c r="E770" s="73"/>
      <c r="F770" s="73"/>
    </row>
    <row r="771" spans="1:6">
      <c r="A771" s="34"/>
      <c r="C771" s="72"/>
      <c r="D771" s="34"/>
      <c r="E771" s="73"/>
      <c r="F771" s="73"/>
    </row>
    <row r="772" spans="1:6">
      <c r="A772" s="34"/>
      <c r="C772" s="72"/>
      <c r="D772" s="34"/>
      <c r="E772" s="73"/>
      <c r="F772" s="73"/>
    </row>
    <row r="773" spans="1:6">
      <c r="A773" s="34"/>
      <c r="C773" s="72"/>
      <c r="D773" s="34"/>
      <c r="E773" s="73"/>
      <c r="F773" s="73"/>
    </row>
    <row r="774" spans="1:6">
      <c r="A774" s="34"/>
      <c r="C774" s="72"/>
      <c r="D774" s="34"/>
      <c r="E774" s="73"/>
      <c r="F774" s="73"/>
    </row>
    <row r="775" spans="1:6">
      <c r="A775" s="34"/>
      <c r="C775" s="72"/>
      <c r="D775" s="34"/>
      <c r="E775" s="73"/>
      <c r="F775" s="73"/>
    </row>
    <row r="776" spans="1:6">
      <c r="A776" s="34"/>
      <c r="C776" s="72"/>
      <c r="D776" s="34"/>
      <c r="E776" s="73"/>
      <c r="F776" s="73"/>
    </row>
    <row r="777" spans="1:6">
      <c r="A777" s="34"/>
      <c r="C777" s="72"/>
      <c r="D777" s="34"/>
      <c r="E777" s="73"/>
      <c r="F777" s="73"/>
    </row>
    <row r="778" spans="1:6">
      <c r="A778" s="34"/>
      <c r="C778" s="72"/>
      <c r="D778" s="34"/>
      <c r="E778" s="73"/>
      <c r="F778" s="73"/>
    </row>
    <row r="779" spans="1:6">
      <c r="A779" s="34"/>
      <c r="C779" s="72"/>
      <c r="D779" s="34"/>
      <c r="E779" s="73"/>
      <c r="F779" s="73"/>
    </row>
    <row r="780" spans="1:6">
      <c r="A780" s="34"/>
      <c r="C780" s="72"/>
      <c r="D780" s="34"/>
      <c r="E780" s="73"/>
      <c r="F780" s="73"/>
    </row>
    <row r="781" spans="1:6">
      <c r="A781" s="34"/>
      <c r="C781" s="72"/>
      <c r="D781" s="34"/>
      <c r="E781" s="73"/>
      <c r="F781" s="73"/>
    </row>
    <row r="782" spans="1:6">
      <c r="A782" s="34"/>
      <c r="C782" s="72"/>
      <c r="D782" s="34"/>
      <c r="E782" s="73"/>
      <c r="F782" s="73"/>
    </row>
    <row r="783" spans="1:6">
      <c r="A783" s="34"/>
      <c r="C783" s="72"/>
      <c r="D783" s="34"/>
      <c r="E783" s="73"/>
      <c r="F783" s="73"/>
    </row>
    <row r="784" spans="1:6">
      <c r="A784" s="34"/>
      <c r="C784" s="72"/>
      <c r="D784" s="34"/>
      <c r="E784" s="73"/>
      <c r="F784" s="73"/>
    </row>
    <row r="785" spans="1:6">
      <c r="A785" s="34"/>
      <c r="C785" s="72"/>
      <c r="D785" s="34"/>
      <c r="E785" s="73"/>
      <c r="F785" s="73"/>
    </row>
    <row r="786" spans="1:6">
      <c r="A786" s="34"/>
      <c r="C786" s="72"/>
      <c r="D786" s="34"/>
      <c r="E786" s="73"/>
      <c r="F786" s="73"/>
    </row>
    <row r="787" spans="1:6">
      <c r="A787" s="34"/>
      <c r="C787" s="72"/>
      <c r="D787" s="34"/>
      <c r="E787" s="73"/>
      <c r="F787" s="73"/>
    </row>
    <row r="788" spans="1:6">
      <c r="A788" s="34"/>
      <c r="C788" s="72"/>
      <c r="D788" s="34"/>
      <c r="E788" s="73"/>
      <c r="F788" s="73"/>
    </row>
    <row r="789" spans="1:6">
      <c r="A789" s="34"/>
      <c r="C789" s="72"/>
      <c r="D789" s="34"/>
      <c r="E789" s="73"/>
      <c r="F789" s="73"/>
    </row>
    <row r="790" spans="1:6">
      <c r="A790" s="34"/>
      <c r="C790" s="72"/>
      <c r="D790" s="34"/>
      <c r="E790" s="73"/>
      <c r="F790" s="73"/>
    </row>
    <row r="791" spans="1:6">
      <c r="A791" s="34"/>
      <c r="C791" s="72"/>
      <c r="D791" s="34"/>
      <c r="E791" s="73"/>
      <c r="F791" s="73"/>
    </row>
    <row r="792" spans="1:6">
      <c r="A792" s="34"/>
      <c r="C792" s="72"/>
      <c r="D792" s="34"/>
      <c r="E792" s="73"/>
      <c r="F792" s="73"/>
    </row>
    <row r="793" spans="1:6">
      <c r="A793" s="34"/>
      <c r="C793" s="72"/>
      <c r="D793" s="34"/>
      <c r="E793" s="73"/>
      <c r="F793" s="73"/>
    </row>
    <row r="794" spans="1:6">
      <c r="A794" s="34"/>
      <c r="C794" s="72"/>
      <c r="D794" s="34"/>
      <c r="E794" s="73"/>
      <c r="F794" s="73"/>
    </row>
    <row r="795" spans="1:6">
      <c r="A795" s="34"/>
      <c r="C795" s="72"/>
      <c r="D795" s="34"/>
      <c r="E795" s="73"/>
      <c r="F795" s="73"/>
    </row>
    <row r="796" spans="1:6">
      <c r="A796" s="34"/>
      <c r="C796" s="72"/>
      <c r="D796" s="34"/>
      <c r="E796" s="73"/>
      <c r="F796" s="73"/>
    </row>
    <row r="797" spans="1:6">
      <c r="A797" s="34"/>
      <c r="C797" s="72"/>
      <c r="D797" s="34"/>
      <c r="E797" s="73"/>
      <c r="F797" s="73"/>
    </row>
    <row r="798" spans="1:6">
      <c r="A798" s="34"/>
      <c r="C798" s="72"/>
      <c r="D798" s="34"/>
      <c r="E798" s="73"/>
      <c r="F798" s="73"/>
    </row>
    <row r="799" spans="1:6">
      <c r="A799" s="34"/>
      <c r="C799" s="72"/>
      <c r="D799" s="34"/>
      <c r="E799" s="73"/>
      <c r="F799" s="73"/>
    </row>
    <row r="800" spans="1:6">
      <c r="A800" s="34"/>
      <c r="C800" s="72"/>
      <c r="D800" s="34"/>
      <c r="E800" s="73"/>
      <c r="F800" s="73"/>
    </row>
    <row r="801" spans="1:6">
      <c r="A801" s="34"/>
      <c r="C801" s="72"/>
      <c r="D801" s="34"/>
      <c r="E801" s="73"/>
      <c r="F801" s="73"/>
    </row>
    <row r="802" spans="1:6">
      <c r="A802" s="34"/>
      <c r="C802" s="72"/>
      <c r="D802" s="34"/>
      <c r="E802" s="73"/>
      <c r="F802" s="73"/>
    </row>
    <row r="803" spans="1:6">
      <c r="A803" s="34"/>
      <c r="C803" s="72"/>
      <c r="D803" s="34"/>
      <c r="E803" s="73"/>
      <c r="F803" s="73"/>
    </row>
    <row r="804" spans="1:6">
      <c r="A804" s="34"/>
      <c r="C804" s="72"/>
      <c r="D804" s="34"/>
      <c r="E804" s="73"/>
      <c r="F804" s="73"/>
    </row>
    <row r="805" spans="1:6">
      <c r="A805" s="34"/>
      <c r="C805" s="72"/>
      <c r="D805" s="34"/>
      <c r="E805" s="73"/>
      <c r="F805" s="73"/>
    </row>
    <row r="806" spans="1:6">
      <c r="A806" s="34"/>
      <c r="C806" s="72"/>
      <c r="D806" s="34"/>
      <c r="E806" s="73"/>
      <c r="F806" s="73"/>
    </row>
    <row r="807" spans="1:6">
      <c r="A807" s="34"/>
      <c r="C807" s="72"/>
      <c r="D807" s="34"/>
      <c r="E807" s="73"/>
      <c r="F807" s="73"/>
    </row>
    <row r="808" spans="1:6">
      <c r="A808" s="34"/>
      <c r="C808" s="72"/>
      <c r="D808" s="34"/>
      <c r="E808" s="73"/>
      <c r="F808" s="73"/>
    </row>
    <row r="809" spans="1:6">
      <c r="A809" s="34"/>
      <c r="C809" s="72"/>
      <c r="D809" s="34"/>
      <c r="E809" s="73"/>
      <c r="F809" s="73"/>
    </row>
    <row r="810" spans="1:6">
      <c r="A810" s="34"/>
      <c r="C810" s="72"/>
      <c r="D810" s="34"/>
      <c r="E810" s="73"/>
      <c r="F810" s="73"/>
    </row>
    <row r="811" spans="1:6">
      <c r="A811" s="34"/>
      <c r="C811" s="72"/>
      <c r="D811" s="34"/>
      <c r="E811" s="73"/>
      <c r="F811" s="73"/>
    </row>
    <row r="812" spans="1:6">
      <c r="A812" s="34"/>
      <c r="C812" s="72"/>
      <c r="D812" s="34"/>
      <c r="E812" s="73"/>
      <c r="F812" s="73"/>
    </row>
    <row r="813" spans="1:6">
      <c r="A813" s="34"/>
      <c r="C813" s="72"/>
      <c r="D813" s="34"/>
      <c r="E813" s="73"/>
      <c r="F813" s="73"/>
    </row>
    <row r="814" spans="1:6">
      <c r="A814" s="34"/>
      <c r="C814" s="72"/>
      <c r="D814" s="34"/>
      <c r="E814" s="73"/>
      <c r="F814" s="73"/>
    </row>
    <row r="815" spans="1:6">
      <c r="A815" s="34"/>
      <c r="C815" s="72"/>
      <c r="D815" s="34"/>
      <c r="E815" s="73"/>
      <c r="F815" s="73"/>
    </row>
    <row r="816" spans="1:6">
      <c r="A816" s="34"/>
      <c r="C816" s="72"/>
      <c r="D816" s="34"/>
      <c r="E816" s="73"/>
      <c r="F816" s="73"/>
    </row>
    <row r="817" spans="1:6">
      <c r="A817" s="34"/>
      <c r="C817" s="72"/>
      <c r="D817" s="34"/>
      <c r="E817" s="73"/>
      <c r="F817" s="73"/>
    </row>
    <row r="818" spans="1:6">
      <c r="A818" s="34"/>
      <c r="C818" s="72"/>
      <c r="D818" s="34"/>
      <c r="E818" s="73"/>
      <c r="F818" s="73"/>
    </row>
    <row r="819" spans="1:6">
      <c r="A819" s="34"/>
      <c r="C819" s="72"/>
      <c r="D819" s="34"/>
      <c r="E819" s="73"/>
      <c r="F819" s="73"/>
    </row>
    <row r="820" spans="1:6">
      <c r="A820" s="34"/>
      <c r="C820" s="72"/>
      <c r="D820" s="34"/>
      <c r="E820" s="73"/>
      <c r="F820" s="73"/>
    </row>
    <row r="821" spans="1:6">
      <c r="A821" s="34"/>
      <c r="C821" s="72"/>
      <c r="D821" s="34"/>
      <c r="E821" s="73"/>
      <c r="F821" s="73"/>
    </row>
    <row r="822" spans="1:6">
      <c r="A822" s="34"/>
      <c r="C822" s="72"/>
      <c r="D822" s="34"/>
      <c r="E822" s="73"/>
      <c r="F822" s="73"/>
    </row>
    <row r="823" spans="1:6">
      <c r="A823" s="34"/>
      <c r="C823" s="72"/>
      <c r="D823" s="34"/>
      <c r="E823" s="73"/>
      <c r="F823" s="73"/>
    </row>
    <row r="824" spans="1:6">
      <c r="A824" s="34"/>
      <c r="C824" s="72"/>
      <c r="D824" s="34"/>
      <c r="E824" s="73"/>
      <c r="F824" s="73"/>
    </row>
    <row r="825" spans="1:6">
      <c r="A825" s="34"/>
      <c r="C825" s="72"/>
      <c r="D825" s="34"/>
      <c r="E825" s="73"/>
      <c r="F825" s="73"/>
    </row>
    <row r="826" spans="1:6">
      <c r="A826" s="34"/>
      <c r="C826" s="72"/>
      <c r="D826" s="34"/>
      <c r="E826" s="73"/>
      <c r="F826" s="73"/>
    </row>
    <row r="827" spans="1:6">
      <c r="A827" s="34"/>
      <c r="C827" s="72"/>
      <c r="D827" s="34"/>
      <c r="E827" s="73"/>
      <c r="F827" s="73"/>
    </row>
    <row r="828" spans="1:6">
      <c r="A828" s="34"/>
      <c r="C828" s="72"/>
      <c r="D828" s="34"/>
      <c r="E828" s="73"/>
      <c r="F828" s="73"/>
    </row>
    <row r="829" spans="1:6">
      <c r="A829" s="34"/>
      <c r="C829" s="72"/>
      <c r="D829" s="34"/>
      <c r="E829" s="73"/>
      <c r="F829" s="73"/>
    </row>
    <row r="830" spans="1:6">
      <c r="A830" s="34"/>
      <c r="C830" s="72"/>
      <c r="D830" s="34"/>
      <c r="E830" s="73"/>
      <c r="F830" s="73"/>
    </row>
    <row r="831" spans="1:6">
      <c r="A831" s="34"/>
      <c r="C831" s="72"/>
      <c r="D831" s="34"/>
      <c r="E831" s="73"/>
      <c r="F831" s="73"/>
    </row>
    <row r="832" spans="1:6">
      <c r="A832" s="34"/>
      <c r="C832" s="72"/>
      <c r="D832" s="34"/>
      <c r="E832" s="73"/>
      <c r="F832" s="73"/>
    </row>
    <row r="833" spans="1:6">
      <c r="A833" s="34"/>
      <c r="C833" s="72"/>
      <c r="D833" s="34"/>
      <c r="E833" s="73"/>
      <c r="F833" s="73"/>
    </row>
    <row r="834" spans="1:6">
      <c r="A834" s="34"/>
      <c r="C834" s="72"/>
      <c r="D834" s="34"/>
      <c r="E834" s="73"/>
      <c r="F834" s="73"/>
    </row>
    <row r="835" spans="1:6">
      <c r="A835" s="34"/>
      <c r="C835" s="72"/>
      <c r="D835" s="34"/>
      <c r="E835" s="73"/>
      <c r="F835" s="73"/>
    </row>
    <row r="836" spans="1:6">
      <c r="A836" s="34"/>
      <c r="C836" s="72"/>
      <c r="D836" s="34"/>
      <c r="E836" s="73"/>
      <c r="F836" s="73"/>
    </row>
    <row r="837" spans="1:6">
      <c r="A837" s="34"/>
      <c r="C837" s="72"/>
      <c r="D837" s="34"/>
      <c r="E837" s="73"/>
      <c r="F837" s="73"/>
    </row>
    <row r="838" spans="1:6">
      <c r="A838" s="34"/>
      <c r="C838" s="72"/>
      <c r="D838" s="34"/>
      <c r="E838" s="73"/>
      <c r="F838" s="73"/>
    </row>
    <row r="839" spans="1:6">
      <c r="A839" s="34"/>
      <c r="C839" s="72"/>
      <c r="D839" s="34"/>
      <c r="E839" s="73"/>
      <c r="F839" s="73"/>
    </row>
    <row r="840" spans="1:6">
      <c r="A840" s="34"/>
      <c r="C840" s="72"/>
      <c r="D840" s="34"/>
      <c r="E840" s="73"/>
      <c r="F840" s="73"/>
    </row>
    <row r="841" spans="1:6">
      <c r="A841" s="34"/>
      <c r="C841" s="72"/>
      <c r="D841" s="34"/>
      <c r="E841" s="73"/>
      <c r="F841" s="73"/>
    </row>
    <row r="842" spans="1:6">
      <c r="A842" s="34"/>
      <c r="C842" s="72"/>
      <c r="D842" s="34"/>
      <c r="E842" s="73"/>
      <c r="F842" s="73"/>
    </row>
    <row r="843" spans="1:6">
      <c r="A843" s="34"/>
      <c r="C843" s="72"/>
      <c r="D843" s="34"/>
      <c r="E843" s="73"/>
      <c r="F843" s="73"/>
    </row>
    <row r="844" spans="1:6">
      <c r="A844" s="34"/>
      <c r="C844" s="72"/>
      <c r="D844" s="34"/>
      <c r="E844" s="73"/>
      <c r="F844" s="73"/>
    </row>
    <row r="845" spans="1:6">
      <c r="A845" s="34"/>
      <c r="C845" s="72"/>
      <c r="D845" s="34"/>
      <c r="E845" s="73"/>
      <c r="F845" s="73"/>
    </row>
    <row r="846" spans="1:6">
      <c r="A846" s="34"/>
      <c r="C846" s="72"/>
      <c r="D846" s="34"/>
      <c r="E846" s="73"/>
      <c r="F846" s="73"/>
    </row>
    <row r="847" spans="1:6">
      <c r="A847" s="34"/>
      <c r="C847" s="72"/>
      <c r="D847" s="34"/>
      <c r="E847" s="73"/>
      <c r="F847" s="73"/>
    </row>
    <row r="848" spans="1:6">
      <c r="A848" s="34"/>
      <c r="C848" s="72"/>
      <c r="D848" s="34"/>
      <c r="E848" s="73"/>
      <c r="F848" s="73"/>
    </row>
    <row r="849" spans="1:6">
      <c r="A849" s="34"/>
      <c r="C849" s="72"/>
      <c r="D849" s="34"/>
      <c r="E849" s="73"/>
      <c r="F849" s="73"/>
    </row>
    <row r="850" spans="1:6">
      <c r="A850" s="34"/>
      <c r="C850" s="72"/>
      <c r="D850" s="34"/>
      <c r="E850" s="73"/>
      <c r="F850" s="73"/>
    </row>
    <row r="851" spans="1:6">
      <c r="A851" s="34"/>
      <c r="C851" s="72"/>
      <c r="D851" s="34"/>
      <c r="E851" s="73"/>
      <c r="F851" s="73"/>
    </row>
    <row r="852" spans="1:6">
      <c r="A852" s="34"/>
      <c r="C852" s="72"/>
      <c r="D852" s="34"/>
      <c r="E852" s="73"/>
      <c r="F852" s="73"/>
    </row>
    <row r="853" spans="1:6">
      <c r="A853" s="34"/>
      <c r="C853" s="72"/>
      <c r="D853" s="34"/>
      <c r="E853" s="73"/>
      <c r="F853" s="73"/>
    </row>
    <row r="854" spans="1:6">
      <c r="A854" s="34"/>
      <c r="C854" s="72"/>
      <c r="D854" s="34"/>
      <c r="E854" s="73"/>
      <c r="F854" s="73"/>
    </row>
    <row r="855" spans="1:6">
      <c r="A855" s="34"/>
      <c r="C855" s="72"/>
      <c r="D855" s="34"/>
      <c r="E855" s="73"/>
      <c r="F855" s="73"/>
    </row>
    <row r="856" spans="1:6">
      <c r="A856" s="34"/>
      <c r="C856" s="72"/>
      <c r="D856" s="34"/>
      <c r="E856" s="73"/>
      <c r="F856" s="73"/>
    </row>
    <row r="857" spans="1:6">
      <c r="A857" s="34"/>
      <c r="C857" s="72"/>
      <c r="D857" s="34"/>
      <c r="E857" s="73"/>
      <c r="F857" s="73"/>
    </row>
    <row r="858" spans="1:6">
      <c r="A858" s="34"/>
      <c r="C858" s="72"/>
      <c r="D858" s="34"/>
      <c r="E858" s="73"/>
      <c r="F858" s="73"/>
    </row>
    <row r="859" spans="1:6">
      <c r="A859" s="34"/>
      <c r="C859" s="72"/>
      <c r="D859" s="34"/>
      <c r="E859" s="73"/>
      <c r="F859" s="73"/>
    </row>
    <row r="860" spans="1:6">
      <c r="A860" s="34"/>
      <c r="C860" s="72"/>
      <c r="D860" s="34"/>
      <c r="E860" s="73"/>
      <c r="F860" s="73"/>
    </row>
    <row r="861" spans="1:6">
      <c r="A861" s="34"/>
      <c r="C861" s="72"/>
      <c r="D861" s="34"/>
      <c r="E861" s="73"/>
      <c r="F861" s="73"/>
    </row>
    <row r="862" spans="1:6">
      <c r="A862" s="34"/>
      <c r="C862" s="72"/>
      <c r="D862" s="34"/>
      <c r="E862" s="73"/>
      <c r="F862" s="73"/>
    </row>
    <row r="863" spans="1:6">
      <c r="A863" s="34"/>
      <c r="C863" s="72"/>
      <c r="D863" s="34"/>
      <c r="E863" s="73"/>
      <c r="F863" s="73"/>
    </row>
    <row r="864" spans="1:6">
      <c r="A864" s="34"/>
      <c r="C864" s="72"/>
      <c r="D864" s="34"/>
      <c r="E864" s="73"/>
      <c r="F864" s="73"/>
    </row>
    <row r="865" spans="1:6">
      <c r="A865" s="34"/>
      <c r="C865" s="72"/>
      <c r="D865" s="34"/>
      <c r="E865" s="73"/>
      <c r="F865" s="73"/>
    </row>
    <row r="866" spans="1:6">
      <c r="A866" s="34"/>
      <c r="C866" s="72"/>
      <c r="D866" s="34"/>
      <c r="E866" s="73"/>
      <c r="F866" s="73"/>
    </row>
    <row r="867" spans="1:6">
      <c r="A867" s="34"/>
      <c r="C867" s="72"/>
      <c r="D867" s="34"/>
      <c r="E867" s="73"/>
      <c r="F867" s="73"/>
    </row>
    <row r="868" spans="1:6">
      <c r="A868" s="34"/>
      <c r="C868" s="72"/>
      <c r="D868" s="34"/>
      <c r="E868" s="73"/>
      <c r="F868" s="73"/>
    </row>
    <row r="869" spans="1:6">
      <c r="A869" s="34"/>
      <c r="C869" s="72"/>
      <c r="D869" s="34"/>
      <c r="E869" s="73"/>
      <c r="F869" s="73"/>
    </row>
    <row r="870" spans="1:6">
      <c r="A870" s="34"/>
      <c r="C870" s="72"/>
      <c r="D870" s="34"/>
      <c r="E870" s="73"/>
      <c r="F870" s="73"/>
    </row>
    <row r="871" spans="1:6">
      <c r="A871" s="34"/>
      <c r="C871" s="72"/>
      <c r="D871" s="34"/>
      <c r="E871" s="73"/>
      <c r="F871" s="73"/>
    </row>
    <row r="872" spans="1:6">
      <c r="A872" s="34"/>
      <c r="C872" s="72"/>
      <c r="D872" s="34"/>
      <c r="E872" s="73"/>
      <c r="F872" s="73"/>
    </row>
    <row r="873" spans="1:6">
      <c r="A873" s="34"/>
      <c r="C873" s="72"/>
      <c r="D873" s="34"/>
      <c r="E873" s="73"/>
      <c r="F873" s="73"/>
    </row>
    <row r="874" spans="1:6">
      <c r="A874" s="34"/>
      <c r="C874" s="72"/>
      <c r="D874" s="34"/>
      <c r="E874" s="73"/>
      <c r="F874" s="73"/>
    </row>
    <row r="875" spans="1:6">
      <c r="A875" s="34"/>
      <c r="C875" s="72"/>
      <c r="D875" s="34"/>
      <c r="E875" s="73"/>
      <c r="F875" s="73"/>
    </row>
    <row r="876" spans="1:6">
      <c r="A876" s="34"/>
      <c r="C876" s="72"/>
      <c r="D876" s="34"/>
      <c r="E876" s="73"/>
      <c r="F876" s="73"/>
    </row>
    <row r="877" spans="1:6">
      <c r="A877" s="34"/>
      <c r="C877" s="72"/>
      <c r="D877" s="34"/>
      <c r="E877" s="73"/>
      <c r="F877" s="73"/>
    </row>
    <row r="878" spans="1:6">
      <c r="A878" s="34"/>
      <c r="C878" s="72"/>
      <c r="D878" s="34"/>
      <c r="E878" s="73"/>
      <c r="F878" s="73"/>
    </row>
    <row r="879" spans="1:6">
      <c r="A879" s="34"/>
      <c r="C879" s="72"/>
      <c r="D879" s="34"/>
      <c r="E879" s="73"/>
      <c r="F879" s="73"/>
    </row>
    <row r="880" spans="1:6">
      <c r="A880" s="34"/>
      <c r="C880" s="72"/>
      <c r="D880" s="34"/>
      <c r="E880" s="73"/>
      <c r="F880" s="73"/>
    </row>
    <row r="881" spans="1:6">
      <c r="A881" s="34"/>
      <c r="C881" s="72"/>
      <c r="D881" s="34"/>
      <c r="E881" s="73"/>
      <c r="F881" s="73"/>
    </row>
    <row r="882" spans="1:6">
      <c r="A882" s="34"/>
      <c r="C882" s="72"/>
      <c r="D882" s="34"/>
      <c r="E882" s="73"/>
      <c r="F882" s="73"/>
    </row>
    <row r="883" spans="1:6">
      <c r="A883" s="34"/>
      <c r="C883" s="72"/>
      <c r="D883" s="34"/>
      <c r="E883" s="73"/>
      <c r="F883" s="73"/>
    </row>
    <row r="884" spans="1:6">
      <c r="A884" s="34"/>
      <c r="C884" s="72"/>
      <c r="D884" s="34"/>
      <c r="E884" s="73"/>
      <c r="F884" s="73"/>
    </row>
    <row r="885" spans="1:6">
      <c r="A885" s="34"/>
      <c r="C885" s="72"/>
      <c r="D885" s="34"/>
      <c r="E885" s="73"/>
      <c r="F885" s="73"/>
    </row>
    <row r="886" spans="1:6">
      <c r="A886" s="34"/>
      <c r="C886" s="72"/>
      <c r="D886" s="34"/>
      <c r="E886" s="73"/>
      <c r="F886" s="73"/>
    </row>
    <row r="887" spans="1:6">
      <c r="A887" s="34"/>
      <c r="C887" s="72"/>
      <c r="D887" s="34"/>
      <c r="E887" s="73"/>
      <c r="F887" s="73"/>
    </row>
    <row r="888" spans="1:6">
      <c r="A888" s="34"/>
      <c r="C888" s="72"/>
      <c r="D888" s="34"/>
      <c r="E888" s="73"/>
      <c r="F888" s="73"/>
    </row>
    <row r="889" spans="1:6">
      <c r="A889" s="34"/>
      <c r="C889" s="72"/>
      <c r="D889" s="34"/>
      <c r="E889" s="73"/>
      <c r="F889" s="73"/>
    </row>
    <row r="890" spans="1:6">
      <c r="A890" s="34"/>
      <c r="C890" s="72"/>
      <c r="D890" s="34"/>
      <c r="E890" s="73"/>
      <c r="F890" s="73"/>
    </row>
    <row r="891" spans="1:6">
      <c r="A891" s="34"/>
      <c r="C891" s="72"/>
      <c r="D891" s="34"/>
      <c r="E891" s="73"/>
      <c r="F891" s="73"/>
    </row>
    <row r="892" spans="1:6">
      <c r="A892" s="34"/>
      <c r="C892" s="72"/>
      <c r="D892" s="34"/>
      <c r="E892" s="73"/>
      <c r="F892" s="73"/>
    </row>
    <row r="893" spans="1:6">
      <c r="A893" s="34"/>
      <c r="C893" s="72"/>
      <c r="D893" s="34"/>
      <c r="E893" s="73"/>
      <c r="F893" s="73"/>
    </row>
    <row r="894" spans="1:6">
      <c r="A894" s="34"/>
      <c r="C894" s="72"/>
      <c r="D894" s="34"/>
      <c r="E894" s="73"/>
      <c r="F894" s="73"/>
    </row>
    <row r="895" spans="1:6">
      <c r="A895" s="34"/>
      <c r="C895" s="72"/>
      <c r="D895" s="34"/>
      <c r="E895" s="73"/>
      <c r="F895" s="73"/>
    </row>
    <row r="896" spans="1:6">
      <c r="A896" s="34"/>
      <c r="C896" s="72"/>
      <c r="D896" s="34"/>
      <c r="E896" s="73"/>
      <c r="F896" s="73"/>
    </row>
    <row r="897" spans="1:6">
      <c r="A897" s="34"/>
      <c r="C897" s="72"/>
      <c r="D897" s="34"/>
      <c r="E897" s="73"/>
      <c r="F897" s="73"/>
    </row>
    <row r="898" spans="1:6">
      <c r="A898" s="34"/>
      <c r="C898" s="72"/>
      <c r="D898" s="34"/>
      <c r="E898" s="73"/>
      <c r="F898" s="73"/>
    </row>
    <row r="899" spans="1:6">
      <c r="A899" s="34"/>
      <c r="C899" s="72"/>
      <c r="D899" s="34"/>
      <c r="E899" s="73"/>
      <c r="F899" s="73"/>
    </row>
    <row r="900" spans="1:6">
      <c r="A900" s="34"/>
      <c r="C900" s="72"/>
      <c r="D900" s="34"/>
      <c r="E900" s="73"/>
      <c r="F900" s="73"/>
    </row>
    <row r="901" spans="1:6">
      <c r="A901" s="34"/>
      <c r="C901" s="72"/>
      <c r="D901" s="34"/>
      <c r="E901" s="73"/>
      <c r="F901" s="73"/>
    </row>
    <row r="902" spans="1:6">
      <c r="A902" s="34"/>
      <c r="C902" s="72"/>
      <c r="D902" s="34"/>
      <c r="E902" s="73"/>
      <c r="F902" s="73"/>
    </row>
    <row r="903" spans="1:6">
      <c r="A903" s="34"/>
      <c r="C903" s="72"/>
      <c r="D903" s="34"/>
      <c r="E903" s="73"/>
      <c r="F903" s="73"/>
    </row>
    <row r="904" spans="1:6">
      <c r="A904" s="34"/>
      <c r="C904" s="72"/>
      <c r="D904" s="34"/>
      <c r="E904" s="73"/>
      <c r="F904" s="73"/>
    </row>
    <row r="905" spans="1:6">
      <c r="A905" s="34"/>
      <c r="C905" s="72"/>
      <c r="D905" s="34"/>
      <c r="E905" s="73"/>
      <c r="F905" s="73"/>
    </row>
    <row r="906" spans="1:6">
      <c r="A906" s="34"/>
      <c r="C906" s="72"/>
      <c r="D906" s="34"/>
      <c r="E906" s="73"/>
      <c r="F906" s="73"/>
    </row>
    <row r="907" spans="1:6">
      <c r="A907" s="34"/>
      <c r="C907" s="72"/>
      <c r="D907" s="34"/>
      <c r="E907" s="73"/>
      <c r="F907" s="73"/>
    </row>
    <row r="908" spans="1:6">
      <c r="A908" s="34"/>
      <c r="C908" s="72"/>
      <c r="D908" s="34"/>
      <c r="E908" s="73"/>
      <c r="F908" s="73"/>
    </row>
    <row r="909" spans="1:6">
      <c r="A909" s="34"/>
      <c r="C909" s="72"/>
      <c r="D909" s="34"/>
      <c r="E909" s="73"/>
      <c r="F909" s="73"/>
    </row>
    <row r="910" spans="1:6">
      <c r="A910" s="34"/>
      <c r="C910" s="72"/>
      <c r="D910" s="34"/>
      <c r="E910" s="73"/>
      <c r="F910" s="73"/>
    </row>
    <row r="911" spans="1:6">
      <c r="A911" s="34"/>
      <c r="C911" s="72"/>
      <c r="D911" s="34"/>
      <c r="E911" s="73"/>
      <c r="F911" s="73"/>
    </row>
    <row r="912" spans="1:6">
      <c r="A912" s="34"/>
      <c r="C912" s="72"/>
      <c r="D912" s="34"/>
      <c r="E912" s="73"/>
      <c r="F912" s="73"/>
    </row>
    <row r="913" spans="1:6">
      <c r="A913" s="34"/>
      <c r="C913" s="72"/>
      <c r="D913" s="34"/>
      <c r="E913" s="73"/>
      <c r="F913" s="73"/>
    </row>
    <row r="914" spans="1:6">
      <c r="A914" s="34"/>
      <c r="C914" s="72"/>
      <c r="D914" s="34"/>
      <c r="E914" s="73"/>
      <c r="F914" s="73"/>
    </row>
    <row r="915" spans="1:6">
      <c r="A915" s="34"/>
      <c r="C915" s="72"/>
      <c r="D915" s="34"/>
      <c r="E915" s="73"/>
      <c r="F915" s="73"/>
    </row>
    <row r="916" spans="1:6">
      <c r="A916" s="34"/>
      <c r="C916" s="72"/>
      <c r="D916" s="34"/>
      <c r="E916" s="73"/>
      <c r="F916" s="73"/>
    </row>
    <row r="917" spans="1:6">
      <c r="A917" s="34"/>
      <c r="C917" s="72"/>
      <c r="D917" s="34"/>
      <c r="E917" s="73"/>
      <c r="F917" s="73"/>
    </row>
    <row r="918" spans="1:6">
      <c r="A918" s="34"/>
      <c r="C918" s="72"/>
      <c r="D918" s="34"/>
      <c r="E918" s="73"/>
      <c r="F918" s="73"/>
    </row>
    <row r="919" spans="1:6">
      <c r="A919" s="34"/>
      <c r="C919" s="72"/>
      <c r="D919" s="34"/>
      <c r="E919" s="73"/>
      <c r="F919" s="73"/>
    </row>
    <row r="920" spans="1:6">
      <c r="A920" s="34"/>
      <c r="C920" s="72"/>
      <c r="D920" s="34"/>
      <c r="E920" s="73"/>
      <c r="F920" s="73"/>
    </row>
    <row r="921" spans="1:6">
      <c r="A921" s="34"/>
      <c r="C921" s="72"/>
      <c r="D921" s="34"/>
      <c r="E921" s="73"/>
      <c r="F921" s="73"/>
    </row>
    <row r="922" spans="1:6">
      <c r="A922" s="34"/>
      <c r="C922" s="72"/>
      <c r="D922" s="34"/>
      <c r="E922" s="73"/>
      <c r="F922" s="73"/>
    </row>
    <row r="923" spans="1:6">
      <c r="A923" s="34"/>
      <c r="C923" s="72"/>
      <c r="D923" s="34"/>
      <c r="E923" s="73"/>
      <c r="F923" s="73"/>
    </row>
    <row r="924" spans="1:6">
      <c r="A924" s="34"/>
      <c r="C924" s="72"/>
      <c r="D924" s="34"/>
      <c r="E924" s="73"/>
      <c r="F924" s="73"/>
    </row>
    <row r="925" spans="1:6">
      <c r="A925" s="34"/>
      <c r="C925" s="72"/>
      <c r="D925" s="34"/>
      <c r="E925" s="73"/>
      <c r="F925" s="73"/>
    </row>
    <row r="926" spans="1:6">
      <c r="A926" s="34"/>
      <c r="C926" s="72"/>
      <c r="D926" s="34"/>
      <c r="E926" s="73"/>
      <c r="F926" s="73"/>
    </row>
    <row r="927" spans="1:6">
      <c r="A927" s="34"/>
      <c r="C927" s="72"/>
      <c r="D927" s="34"/>
      <c r="E927" s="73"/>
      <c r="F927" s="73"/>
    </row>
    <row r="928" spans="1:6">
      <c r="A928" s="34"/>
      <c r="C928" s="72"/>
      <c r="D928" s="34"/>
      <c r="E928" s="73"/>
      <c r="F928" s="73"/>
    </row>
    <row r="929" spans="1:6">
      <c r="A929" s="34"/>
      <c r="C929" s="72"/>
      <c r="D929" s="34"/>
      <c r="E929" s="73"/>
      <c r="F929" s="73"/>
    </row>
    <row r="930" spans="1:6">
      <c r="A930" s="34"/>
      <c r="C930" s="72"/>
      <c r="D930" s="34"/>
      <c r="E930" s="73"/>
      <c r="F930" s="73"/>
    </row>
    <row r="931" spans="1:6">
      <c r="A931" s="34"/>
      <c r="C931" s="72"/>
      <c r="D931" s="34"/>
      <c r="E931" s="73"/>
      <c r="F931" s="73"/>
    </row>
    <row r="932" spans="1:6">
      <c r="A932" s="34"/>
      <c r="C932" s="72"/>
      <c r="D932" s="34"/>
      <c r="E932" s="73"/>
      <c r="F932" s="73"/>
    </row>
    <row r="933" spans="1:6">
      <c r="A933" s="34"/>
      <c r="C933" s="72"/>
      <c r="D933" s="34"/>
      <c r="E933" s="73"/>
      <c r="F933" s="73"/>
    </row>
    <row r="934" spans="1:6">
      <c r="A934" s="34"/>
      <c r="C934" s="72"/>
      <c r="D934" s="34"/>
      <c r="E934" s="73"/>
      <c r="F934" s="73"/>
    </row>
    <row r="935" spans="1:6">
      <c r="A935" s="34"/>
      <c r="C935" s="72"/>
      <c r="D935" s="34"/>
      <c r="E935" s="73"/>
      <c r="F935" s="73"/>
    </row>
    <row r="936" spans="1:6">
      <c r="A936" s="34"/>
      <c r="C936" s="72"/>
      <c r="D936" s="34"/>
      <c r="E936" s="73"/>
      <c r="F936" s="73"/>
    </row>
    <row r="937" spans="1:6">
      <c r="A937" s="34"/>
      <c r="C937" s="72"/>
      <c r="D937" s="34"/>
      <c r="E937" s="73"/>
      <c r="F937" s="73"/>
    </row>
    <row r="938" spans="1:6">
      <c r="A938" s="34"/>
      <c r="C938" s="72"/>
      <c r="D938" s="34"/>
      <c r="E938" s="73"/>
      <c r="F938" s="73"/>
    </row>
    <row r="939" spans="1:6">
      <c r="A939" s="34"/>
      <c r="C939" s="72"/>
      <c r="D939" s="34"/>
      <c r="E939" s="73"/>
      <c r="F939" s="73"/>
    </row>
    <row r="940" spans="1:6">
      <c r="A940" s="34"/>
      <c r="C940" s="72"/>
      <c r="D940" s="34"/>
      <c r="E940" s="73"/>
      <c r="F940" s="73"/>
    </row>
    <row r="941" spans="1:6">
      <c r="A941" s="34"/>
      <c r="C941" s="72"/>
      <c r="D941" s="34"/>
      <c r="E941" s="73"/>
      <c r="F941" s="73"/>
    </row>
    <row r="942" spans="1:6">
      <c r="A942" s="34"/>
      <c r="C942" s="72"/>
      <c r="D942" s="34"/>
      <c r="E942" s="73"/>
      <c r="F942" s="73"/>
    </row>
    <row r="943" spans="1:6">
      <c r="A943" s="34"/>
      <c r="C943" s="72"/>
      <c r="D943" s="34"/>
      <c r="E943" s="73"/>
      <c r="F943" s="73"/>
    </row>
    <row r="944" spans="1:6">
      <c r="A944" s="34"/>
      <c r="C944" s="72"/>
      <c r="D944" s="34"/>
      <c r="E944" s="73"/>
      <c r="F944" s="73"/>
    </row>
    <row r="945" spans="1:6">
      <c r="A945" s="34"/>
      <c r="C945" s="72"/>
      <c r="D945" s="34"/>
      <c r="E945" s="73"/>
      <c r="F945" s="73"/>
    </row>
    <row r="946" spans="1:6">
      <c r="A946" s="34"/>
      <c r="C946" s="72"/>
      <c r="D946" s="34"/>
      <c r="E946" s="73"/>
      <c r="F946" s="73"/>
    </row>
    <row r="947" spans="1:6">
      <c r="A947" s="34"/>
      <c r="C947" s="72"/>
      <c r="D947" s="34"/>
      <c r="E947" s="73"/>
      <c r="F947" s="73"/>
    </row>
    <row r="948" spans="1:6">
      <c r="A948" s="34"/>
      <c r="C948" s="72"/>
      <c r="D948" s="34"/>
      <c r="E948" s="73"/>
      <c r="F948" s="73"/>
    </row>
    <row r="949" spans="1:6">
      <c r="A949" s="34"/>
      <c r="C949" s="72"/>
      <c r="D949" s="34"/>
      <c r="E949" s="73"/>
      <c r="F949" s="73"/>
    </row>
    <row r="950" spans="1:6">
      <c r="A950" s="34"/>
      <c r="C950" s="72"/>
      <c r="D950" s="34"/>
      <c r="E950" s="73"/>
      <c r="F950" s="73"/>
    </row>
    <row r="951" spans="1:6">
      <c r="A951" s="34"/>
      <c r="C951" s="72"/>
      <c r="D951" s="34"/>
      <c r="E951" s="73"/>
      <c r="F951" s="73"/>
    </row>
    <row r="952" spans="1:6">
      <c r="A952" s="34"/>
      <c r="C952" s="72"/>
      <c r="D952" s="34"/>
      <c r="E952" s="73"/>
      <c r="F952" s="73"/>
    </row>
    <row r="953" spans="1:6">
      <c r="A953" s="34"/>
      <c r="C953" s="72"/>
      <c r="D953" s="34"/>
      <c r="E953" s="73"/>
      <c r="F953" s="73"/>
    </row>
    <row r="954" spans="1:6">
      <c r="A954" s="34"/>
      <c r="C954" s="72"/>
      <c r="D954" s="34"/>
      <c r="E954" s="73"/>
      <c r="F954" s="73"/>
    </row>
    <row r="955" spans="1:6">
      <c r="A955" s="34"/>
      <c r="C955" s="72"/>
      <c r="D955" s="34"/>
      <c r="E955" s="73"/>
      <c r="F955" s="73"/>
    </row>
    <row r="956" spans="1:6">
      <c r="A956" s="34"/>
      <c r="C956" s="72"/>
      <c r="D956" s="34"/>
      <c r="E956" s="73"/>
      <c r="F956" s="73"/>
    </row>
    <row r="957" spans="1:6">
      <c r="A957" s="34"/>
      <c r="C957" s="72"/>
      <c r="D957" s="34"/>
      <c r="E957" s="73"/>
      <c r="F957" s="73"/>
    </row>
    <row r="958" spans="1:6">
      <c r="A958" s="34"/>
      <c r="C958" s="72"/>
      <c r="D958" s="34"/>
      <c r="E958" s="73"/>
      <c r="F958" s="73"/>
    </row>
    <row r="959" spans="1:6">
      <c r="A959" s="34"/>
      <c r="C959" s="72"/>
      <c r="D959" s="34"/>
      <c r="E959" s="73"/>
      <c r="F959" s="73"/>
    </row>
    <row r="960" spans="1:6">
      <c r="A960" s="34"/>
      <c r="C960" s="72"/>
      <c r="D960" s="34"/>
      <c r="E960" s="73"/>
      <c r="F960" s="73"/>
    </row>
    <row r="961" spans="1:6">
      <c r="A961" s="34"/>
      <c r="C961" s="72"/>
      <c r="D961" s="34"/>
      <c r="E961" s="73"/>
      <c r="F961" s="73"/>
    </row>
    <row r="962" spans="1:6">
      <c r="A962" s="34"/>
      <c r="C962" s="72"/>
      <c r="D962" s="34"/>
      <c r="E962" s="73"/>
      <c r="F962" s="73"/>
    </row>
    <row r="963" spans="1:6">
      <c r="A963" s="34"/>
      <c r="C963" s="72"/>
      <c r="D963" s="34"/>
      <c r="E963" s="73"/>
      <c r="F963" s="73"/>
    </row>
    <row r="964" spans="1:6">
      <c r="A964" s="34"/>
      <c r="C964" s="72"/>
      <c r="D964" s="34"/>
      <c r="E964" s="73"/>
      <c r="F964" s="73"/>
    </row>
    <row r="965" spans="1:6">
      <c r="A965" s="34"/>
      <c r="C965" s="72"/>
      <c r="D965" s="34"/>
      <c r="E965" s="73"/>
      <c r="F965" s="73"/>
    </row>
    <row r="966" spans="1:6">
      <c r="A966" s="34"/>
      <c r="C966" s="72"/>
      <c r="D966" s="34"/>
      <c r="E966" s="73"/>
      <c r="F966" s="73"/>
    </row>
    <row r="967" spans="1:6">
      <c r="A967" s="34"/>
      <c r="C967" s="72"/>
      <c r="D967" s="34"/>
      <c r="E967" s="73"/>
      <c r="F967" s="73"/>
    </row>
    <row r="968" spans="1:6">
      <c r="A968" s="34"/>
      <c r="C968" s="72"/>
      <c r="D968" s="34"/>
      <c r="E968" s="73"/>
      <c r="F968" s="73"/>
    </row>
    <row r="969" spans="1:6">
      <c r="A969" s="34"/>
      <c r="C969" s="72"/>
      <c r="D969" s="34"/>
      <c r="E969" s="73"/>
      <c r="F969" s="73"/>
    </row>
    <row r="970" spans="1:6">
      <c r="A970" s="34"/>
      <c r="C970" s="72"/>
      <c r="D970" s="34"/>
      <c r="E970" s="73"/>
      <c r="F970" s="73"/>
    </row>
    <row r="971" spans="1:6">
      <c r="A971" s="34"/>
      <c r="C971" s="72"/>
      <c r="D971" s="34"/>
      <c r="E971" s="73"/>
      <c r="F971" s="73"/>
    </row>
    <row r="972" spans="1:6">
      <c r="A972" s="34"/>
      <c r="C972" s="72"/>
      <c r="D972" s="34"/>
      <c r="E972" s="73"/>
      <c r="F972" s="73"/>
    </row>
    <row r="973" spans="1:6">
      <c r="A973" s="34"/>
      <c r="C973" s="72"/>
      <c r="D973" s="34"/>
      <c r="E973" s="73"/>
      <c r="F973" s="73"/>
    </row>
    <row r="974" spans="1:6">
      <c r="A974" s="34"/>
      <c r="C974" s="72"/>
      <c r="D974" s="34"/>
      <c r="E974" s="73"/>
      <c r="F974" s="73"/>
    </row>
    <row r="975" spans="1:6">
      <c r="A975" s="34"/>
      <c r="C975" s="72"/>
      <c r="D975" s="34"/>
      <c r="E975" s="73"/>
      <c r="F975" s="73"/>
    </row>
    <row r="976" spans="1:6">
      <c r="A976" s="34"/>
      <c r="C976" s="72"/>
      <c r="D976" s="34"/>
      <c r="E976" s="73"/>
      <c r="F976" s="73"/>
    </row>
    <row r="977" spans="1:6">
      <c r="A977" s="34"/>
      <c r="C977" s="72"/>
      <c r="D977" s="34"/>
      <c r="E977" s="73"/>
      <c r="F977" s="73"/>
    </row>
    <row r="978" spans="1:6">
      <c r="A978" s="34"/>
      <c r="C978" s="72"/>
      <c r="D978" s="34"/>
      <c r="E978" s="73"/>
      <c r="F978" s="73"/>
    </row>
    <row r="979" spans="1:6">
      <c r="A979" s="34"/>
      <c r="C979" s="72"/>
      <c r="D979" s="34"/>
      <c r="E979" s="73"/>
      <c r="F979" s="73"/>
    </row>
    <row r="980" spans="1:6">
      <c r="A980" s="34"/>
      <c r="C980" s="72"/>
      <c r="D980" s="34"/>
      <c r="E980" s="73"/>
      <c r="F980" s="73"/>
    </row>
    <row r="981" spans="1:6">
      <c r="A981" s="34"/>
      <c r="C981" s="72"/>
      <c r="D981" s="34"/>
      <c r="E981" s="73"/>
      <c r="F981" s="73"/>
    </row>
    <row r="982" spans="1:6">
      <c r="A982" s="34"/>
      <c r="C982" s="72"/>
      <c r="D982" s="34"/>
      <c r="E982" s="73"/>
      <c r="F982" s="73"/>
    </row>
    <row r="983" spans="1:6">
      <c r="A983" s="34"/>
      <c r="C983" s="72"/>
      <c r="D983" s="34"/>
      <c r="E983" s="73"/>
      <c r="F983" s="73"/>
    </row>
    <row r="984" spans="1:6">
      <c r="A984" s="34"/>
      <c r="C984" s="72"/>
      <c r="D984" s="34"/>
      <c r="E984" s="73"/>
      <c r="F984" s="73"/>
    </row>
    <row r="985" spans="1:6">
      <c r="A985" s="34"/>
      <c r="C985" s="72"/>
      <c r="D985" s="34"/>
      <c r="E985" s="73"/>
      <c r="F985" s="73"/>
    </row>
    <row r="986" spans="1:6">
      <c r="A986" s="34"/>
      <c r="C986" s="72"/>
      <c r="D986" s="34"/>
      <c r="E986" s="73"/>
      <c r="F986" s="73"/>
    </row>
    <row r="987" spans="1:6">
      <c r="A987" s="34"/>
      <c r="C987" s="72"/>
      <c r="D987" s="34"/>
      <c r="E987" s="73"/>
      <c r="F987" s="73"/>
    </row>
    <row r="988" spans="1:6">
      <c r="A988" s="34"/>
      <c r="C988" s="72"/>
      <c r="D988" s="34"/>
      <c r="E988" s="73"/>
      <c r="F988" s="73"/>
    </row>
    <row r="989" spans="1:6">
      <c r="A989" s="34"/>
      <c r="C989" s="72"/>
      <c r="D989" s="34"/>
      <c r="E989" s="73"/>
      <c r="F989" s="73"/>
    </row>
    <row r="990" spans="1:6">
      <c r="A990" s="34"/>
      <c r="C990" s="72"/>
      <c r="D990" s="34"/>
      <c r="E990" s="73"/>
      <c r="F990" s="73"/>
    </row>
    <row r="991" spans="1:6">
      <c r="A991" s="34"/>
      <c r="C991" s="72"/>
      <c r="D991" s="34"/>
      <c r="E991" s="73"/>
      <c r="F991" s="73"/>
    </row>
    <row r="992" spans="1:6">
      <c r="A992" s="34"/>
      <c r="C992" s="72"/>
      <c r="D992" s="34"/>
      <c r="E992" s="73"/>
      <c r="F992" s="73"/>
    </row>
    <row r="993" spans="1:6">
      <c r="A993" s="34"/>
      <c r="C993" s="72"/>
      <c r="D993" s="34"/>
      <c r="E993" s="73"/>
      <c r="F993" s="73"/>
    </row>
    <row r="994" spans="1:6">
      <c r="A994" s="34"/>
      <c r="C994" s="72"/>
      <c r="D994" s="34"/>
      <c r="E994" s="73"/>
      <c r="F994" s="73"/>
    </row>
    <row r="995" spans="1:6">
      <c r="A995" s="34"/>
      <c r="C995" s="72"/>
      <c r="D995" s="34"/>
      <c r="E995" s="73"/>
      <c r="F995" s="73"/>
    </row>
    <row r="996" spans="1:6">
      <c r="A996" s="34"/>
      <c r="C996" s="72"/>
      <c r="D996" s="34"/>
      <c r="E996" s="73"/>
      <c r="F996" s="73"/>
    </row>
    <row r="997" spans="1:6">
      <c r="A997" s="34"/>
      <c r="C997" s="72"/>
      <c r="D997" s="34"/>
      <c r="E997" s="73"/>
      <c r="F997" s="73"/>
    </row>
    <row r="998" spans="1:6">
      <c r="A998" s="34"/>
      <c r="C998" s="72"/>
      <c r="D998" s="34"/>
      <c r="E998" s="73"/>
      <c r="F998" s="73"/>
    </row>
    <row r="999" spans="1:6">
      <c r="A999" s="34"/>
      <c r="C999" s="72"/>
      <c r="D999" s="34"/>
      <c r="E999" s="73"/>
      <c r="F999" s="73"/>
    </row>
    <row r="1000" spans="1:6">
      <c r="A1000" s="34"/>
      <c r="C1000" s="72"/>
      <c r="D1000" s="34"/>
      <c r="E1000" s="73"/>
      <c r="F1000" s="73"/>
    </row>
    <row r="1001" spans="1:6">
      <c r="A1001" s="34"/>
      <c r="C1001" s="72"/>
      <c r="D1001" s="34"/>
      <c r="E1001" s="73"/>
      <c r="F1001" s="73"/>
    </row>
    <row r="1002" spans="1:6">
      <c r="A1002" s="34"/>
      <c r="C1002" s="72"/>
      <c r="D1002" s="34"/>
      <c r="E1002" s="73"/>
      <c r="F1002" s="73"/>
    </row>
    <row r="1003" spans="1:6">
      <c r="A1003" s="34"/>
      <c r="C1003" s="72"/>
      <c r="D1003" s="34"/>
      <c r="E1003" s="73"/>
      <c r="F1003" s="73"/>
    </row>
    <row r="1004" spans="1:6">
      <c r="A1004" s="34"/>
      <c r="C1004" s="72"/>
      <c r="D1004" s="34"/>
      <c r="E1004" s="73"/>
      <c r="F1004" s="73"/>
    </row>
    <row r="1005" spans="1:6">
      <c r="A1005" s="34"/>
      <c r="C1005" s="72"/>
      <c r="D1005" s="34"/>
      <c r="E1005" s="73"/>
      <c r="F1005" s="73"/>
    </row>
    <row r="1006" spans="1:6">
      <c r="A1006" s="34"/>
      <c r="C1006" s="72"/>
      <c r="D1006" s="34"/>
      <c r="E1006" s="73"/>
      <c r="F1006" s="73"/>
    </row>
    <row r="1007" spans="1:6">
      <c r="A1007" s="34"/>
      <c r="C1007" s="72"/>
      <c r="D1007" s="34"/>
      <c r="E1007" s="73"/>
      <c r="F1007" s="73"/>
    </row>
    <row r="1008" spans="1:6">
      <c r="A1008" s="34"/>
      <c r="C1008" s="72"/>
      <c r="D1008" s="34"/>
      <c r="E1008" s="73"/>
      <c r="F1008" s="73"/>
    </row>
    <row r="1009" spans="1:6">
      <c r="A1009" s="34"/>
      <c r="C1009" s="72"/>
      <c r="D1009" s="34"/>
      <c r="E1009" s="73"/>
      <c r="F1009" s="73"/>
    </row>
    <row r="1010" spans="1:6">
      <c r="A1010" s="34"/>
      <c r="C1010" s="72"/>
      <c r="D1010" s="34"/>
      <c r="E1010" s="73"/>
      <c r="F1010" s="73"/>
    </row>
    <row r="1011" spans="1:6">
      <c r="A1011" s="34"/>
      <c r="C1011" s="72"/>
      <c r="D1011" s="34"/>
      <c r="E1011" s="73"/>
      <c r="F1011" s="73"/>
    </row>
    <row r="1012" spans="1:6">
      <c r="A1012" s="34"/>
      <c r="C1012" s="72"/>
      <c r="D1012" s="34"/>
      <c r="E1012" s="73"/>
      <c r="F1012" s="73"/>
    </row>
    <row r="1013" spans="1:6">
      <c r="A1013" s="34"/>
      <c r="C1013" s="72"/>
      <c r="D1013" s="34"/>
      <c r="E1013" s="73"/>
      <c r="F1013" s="73"/>
    </row>
    <row r="1014" spans="1:6">
      <c r="A1014" s="34"/>
      <c r="C1014" s="72"/>
      <c r="D1014" s="34"/>
      <c r="E1014" s="73"/>
      <c r="F1014" s="73"/>
    </row>
    <row r="1015" spans="1:6">
      <c r="A1015" s="34"/>
      <c r="C1015" s="72"/>
      <c r="D1015" s="34"/>
      <c r="E1015" s="73"/>
      <c r="F1015" s="73"/>
    </row>
    <row r="1016" spans="1:6">
      <c r="A1016" s="34"/>
      <c r="C1016" s="72"/>
      <c r="D1016" s="34"/>
      <c r="E1016" s="73"/>
      <c r="F1016" s="73"/>
    </row>
    <row r="1017" spans="1:6">
      <c r="A1017" s="34"/>
      <c r="C1017" s="72"/>
      <c r="D1017" s="34"/>
      <c r="E1017" s="73"/>
      <c r="F1017" s="73"/>
    </row>
    <row r="1018" spans="1:6">
      <c r="A1018" s="34"/>
      <c r="C1018" s="72"/>
      <c r="D1018" s="34"/>
      <c r="E1018" s="73"/>
      <c r="F1018" s="73"/>
    </row>
    <row r="1019" spans="1:6">
      <c r="A1019" s="34"/>
      <c r="C1019" s="72"/>
      <c r="D1019" s="34"/>
      <c r="E1019" s="73"/>
      <c r="F1019" s="73"/>
    </row>
    <row r="1020" spans="1:6">
      <c r="A1020" s="34"/>
      <c r="C1020" s="72"/>
      <c r="D1020" s="34"/>
      <c r="E1020" s="73"/>
      <c r="F1020" s="73"/>
    </row>
    <row r="1021" spans="1:6">
      <c r="A1021" s="34"/>
      <c r="C1021" s="72"/>
      <c r="D1021" s="34"/>
      <c r="E1021" s="73"/>
      <c r="F1021" s="73"/>
    </row>
    <row r="1022" spans="1:6">
      <c r="A1022" s="34"/>
      <c r="C1022" s="72"/>
      <c r="D1022" s="34"/>
      <c r="E1022" s="73"/>
      <c r="F1022" s="73"/>
    </row>
    <row r="1023" spans="1:6">
      <c r="A1023" s="34"/>
      <c r="C1023" s="72"/>
      <c r="D1023" s="34"/>
      <c r="E1023" s="73"/>
      <c r="F1023" s="73"/>
    </row>
    <row r="1024" spans="1:6">
      <c r="A1024" s="34"/>
      <c r="C1024" s="72"/>
      <c r="D1024" s="34"/>
      <c r="E1024" s="73"/>
      <c r="F1024" s="73"/>
    </row>
    <row r="1025" spans="1:6">
      <c r="A1025" s="34"/>
      <c r="C1025" s="72"/>
      <c r="D1025" s="34"/>
      <c r="E1025" s="73"/>
      <c r="F1025" s="73"/>
    </row>
    <row r="1026" spans="1:6">
      <c r="A1026" s="34"/>
      <c r="C1026" s="72"/>
      <c r="D1026" s="34"/>
      <c r="E1026" s="73"/>
      <c r="F1026" s="73"/>
    </row>
    <row r="1027" spans="1:6">
      <c r="A1027" s="34"/>
      <c r="C1027" s="72"/>
      <c r="D1027" s="34"/>
      <c r="E1027" s="73"/>
      <c r="F1027" s="73"/>
    </row>
    <row r="1028" spans="1:6">
      <c r="A1028" s="34"/>
      <c r="C1028" s="72"/>
      <c r="D1028" s="34"/>
      <c r="E1028" s="73"/>
      <c r="F1028" s="73"/>
    </row>
    <row r="1029" spans="1:6">
      <c r="A1029" s="34"/>
      <c r="C1029" s="72"/>
      <c r="D1029" s="34"/>
      <c r="E1029" s="73"/>
      <c r="F1029" s="73"/>
    </row>
    <row r="1030" spans="1:6">
      <c r="A1030" s="34"/>
      <c r="C1030" s="72"/>
      <c r="D1030" s="34"/>
      <c r="E1030" s="73"/>
      <c r="F1030" s="73"/>
    </row>
    <row r="1031" spans="1:6">
      <c r="A1031" s="34"/>
      <c r="C1031" s="72"/>
      <c r="D1031" s="34"/>
      <c r="E1031" s="73"/>
      <c r="F1031" s="73"/>
    </row>
    <row r="1032" spans="1:6">
      <c r="A1032" s="34"/>
      <c r="C1032" s="72"/>
      <c r="D1032" s="34"/>
      <c r="E1032" s="73"/>
      <c r="F1032" s="73"/>
    </row>
    <row r="1033" spans="1:6">
      <c r="A1033" s="34"/>
      <c r="C1033" s="72"/>
      <c r="D1033" s="34"/>
      <c r="E1033" s="73"/>
      <c r="F1033" s="73"/>
    </row>
    <row r="1034" spans="1:6">
      <c r="A1034" s="34"/>
      <c r="C1034" s="72"/>
      <c r="D1034" s="34"/>
      <c r="E1034" s="73"/>
      <c r="F1034" s="73"/>
    </row>
    <row r="1035" spans="1:6">
      <c r="A1035" s="34"/>
      <c r="C1035" s="72"/>
      <c r="D1035" s="34"/>
      <c r="E1035" s="73"/>
      <c r="F1035" s="73"/>
    </row>
    <row r="1036" spans="1:6">
      <c r="A1036" s="34"/>
      <c r="C1036" s="72"/>
      <c r="D1036" s="34"/>
      <c r="E1036" s="73"/>
      <c r="F1036" s="73"/>
    </row>
    <row r="1037" spans="1:6">
      <c r="A1037" s="34"/>
      <c r="C1037" s="72"/>
      <c r="D1037" s="34"/>
      <c r="E1037" s="73"/>
      <c r="F1037" s="73"/>
    </row>
    <row r="1038" spans="1:6">
      <c r="A1038" s="34"/>
      <c r="C1038" s="72"/>
      <c r="D1038" s="34"/>
      <c r="E1038" s="73"/>
      <c r="F1038" s="73"/>
    </row>
    <row r="1039" spans="1:6">
      <c r="A1039" s="34"/>
      <c r="C1039" s="72"/>
      <c r="D1039" s="34"/>
      <c r="E1039" s="73"/>
      <c r="F1039" s="73"/>
    </row>
    <row r="1040" spans="1:6">
      <c r="A1040" s="34"/>
      <c r="C1040" s="72"/>
      <c r="D1040" s="34"/>
      <c r="E1040" s="73"/>
      <c r="F1040" s="73"/>
    </row>
    <row r="1041" spans="1:6">
      <c r="A1041" s="34"/>
      <c r="C1041" s="72"/>
      <c r="D1041" s="34"/>
      <c r="E1041" s="73"/>
      <c r="F1041" s="73"/>
    </row>
    <row r="1042" spans="1:6">
      <c r="A1042" s="34"/>
      <c r="C1042" s="72"/>
      <c r="D1042" s="34"/>
      <c r="E1042" s="73"/>
      <c r="F1042" s="73"/>
    </row>
    <row r="1043" spans="1:6">
      <c r="A1043" s="34"/>
      <c r="C1043" s="72"/>
      <c r="D1043" s="34"/>
      <c r="E1043" s="73"/>
      <c r="F1043" s="73"/>
    </row>
    <row r="1044" spans="1:6">
      <c r="A1044" s="34"/>
      <c r="C1044" s="72"/>
      <c r="D1044" s="34"/>
      <c r="E1044" s="73"/>
      <c r="F1044" s="73"/>
    </row>
    <row r="1045" spans="1:6">
      <c r="A1045" s="34"/>
      <c r="C1045" s="72"/>
      <c r="D1045" s="34"/>
      <c r="E1045" s="73"/>
      <c r="F1045" s="73"/>
    </row>
    <row r="1046" spans="1:6">
      <c r="A1046" s="34"/>
      <c r="C1046" s="72"/>
      <c r="D1046" s="34"/>
      <c r="E1046" s="73"/>
      <c r="F1046" s="73"/>
    </row>
    <row r="1047" spans="1:6">
      <c r="A1047" s="34"/>
      <c r="C1047" s="72"/>
      <c r="D1047" s="34"/>
      <c r="E1047" s="73"/>
      <c r="F1047" s="73"/>
    </row>
    <row r="1048" spans="1:6">
      <c r="A1048" s="34"/>
      <c r="C1048" s="72"/>
      <c r="D1048" s="34"/>
      <c r="E1048" s="73"/>
      <c r="F1048" s="73"/>
    </row>
    <row r="1049" spans="1:6">
      <c r="A1049" s="34"/>
      <c r="C1049" s="72"/>
      <c r="D1049" s="34"/>
      <c r="E1049" s="73"/>
      <c r="F1049" s="73"/>
    </row>
    <row r="1050" spans="1:6">
      <c r="A1050" s="34"/>
      <c r="C1050" s="72"/>
      <c r="D1050" s="34"/>
      <c r="E1050" s="73"/>
      <c r="F1050" s="73"/>
    </row>
    <row r="1051" spans="1:6">
      <c r="A1051" s="34"/>
      <c r="C1051" s="72"/>
      <c r="D1051" s="34"/>
      <c r="E1051" s="73"/>
      <c r="F1051" s="73"/>
    </row>
    <row r="1052" spans="1:6">
      <c r="A1052" s="34"/>
      <c r="C1052" s="72"/>
      <c r="D1052" s="34"/>
      <c r="E1052" s="73"/>
      <c r="F1052" s="73"/>
    </row>
    <row r="1053" spans="1:6">
      <c r="A1053" s="34"/>
      <c r="C1053" s="72"/>
      <c r="D1053" s="34"/>
      <c r="E1053" s="73"/>
      <c r="F1053" s="73"/>
    </row>
    <row r="1054" spans="1:6">
      <c r="A1054" s="34"/>
      <c r="C1054" s="72"/>
      <c r="D1054" s="34"/>
      <c r="E1054" s="73"/>
      <c r="F1054" s="73"/>
    </row>
    <row r="1055" spans="1:6">
      <c r="A1055" s="34"/>
      <c r="C1055" s="72"/>
      <c r="D1055" s="34"/>
      <c r="E1055" s="73"/>
      <c r="F1055" s="73"/>
    </row>
    <row r="1056" spans="1:6">
      <c r="A1056" s="34"/>
      <c r="C1056" s="72"/>
      <c r="D1056" s="34"/>
      <c r="E1056" s="73"/>
      <c r="F1056" s="73"/>
    </row>
    <row r="1057" spans="1:6">
      <c r="A1057" s="34"/>
      <c r="C1057" s="72"/>
      <c r="D1057" s="34"/>
      <c r="E1057" s="73"/>
      <c r="F1057" s="73"/>
    </row>
    <row r="1058" spans="1:6">
      <c r="A1058" s="34"/>
      <c r="C1058" s="72"/>
      <c r="D1058" s="34"/>
      <c r="E1058" s="73"/>
      <c r="F1058" s="73"/>
    </row>
    <row r="1059" spans="1:6">
      <c r="A1059" s="34"/>
      <c r="C1059" s="72"/>
      <c r="D1059" s="34"/>
      <c r="E1059" s="73"/>
      <c r="F1059" s="73"/>
    </row>
    <row r="1060" spans="1:6">
      <c r="A1060" s="34"/>
      <c r="C1060" s="72"/>
      <c r="D1060" s="34"/>
      <c r="E1060" s="73"/>
      <c r="F1060" s="73"/>
    </row>
    <row r="1061" spans="1:6">
      <c r="A1061" s="34"/>
      <c r="C1061" s="72"/>
      <c r="D1061" s="34"/>
      <c r="E1061" s="73"/>
      <c r="F1061" s="73"/>
    </row>
    <row r="1062" spans="1:6">
      <c r="A1062" s="34"/>
      <c r="C1062" s="72"/>
      <c r="D1062" s="34"/>
      <c r="E1062" s="73"/>
      <c r="F1062" s="73"/>
    </row>
    <row r="1063" spans="1:6">
      <c r="A1063" s="34"/>
      <c r="C1063" s="72"/>
      <c r="D1063" s="34"/>
      <c r="E1063" s="73"/>
      <c r="F1063" s="73"/>
    </row>
    <row r="1064" spans="1:6">
      <c r="A1064" s="34"/>
      <c r="C1064" s="72"/>
      <c r="D1064" s="34"/>
      <c r="E1064" s="73"/>
      <c r="F1064" s="73"/>
    </row>
    <row r="1065" spans="1:6">
      <c r="A1065" s="34"/>
      <c r="C1065" s="72"/>
      <c r="D1065" s="34"/>
      <c r="E1065" s="73"/>
      <c r="F1065" s="73"/>
    </row>
    <row r="1066" spans="1:6">
      <c r="A1066" s="34"/>
      <c r="C1066" s="72"/>
      <c r="D1066" s="34"/>
      <c r="E1066" s="73"/>
      <c r="F1066" s="73"/>
    </row>
    <row r="1067" spans="1:6">
      <c r="A1067" s="34"/>
      <c r="C1067" s="72"/>
      <c r="D1067" s="34"/>
      <c r="E1067" s="73"/>
      <c r="F1067" s="73"/>
    </row>
    <row r="1068" spans="1:6">
      <c r="A1068" s="34"/>
      <c r="C1068" s="72"/>
      <c r="D1068" s="34"/>
      <c r="E1068" s="73"/>
      <c r="F1068" s="73"/>
    </row>
    <row r="1069" spans="1:6">
      <c r="A1069" s="34"/>
      <c r="C1069" s="72"/>
      <c r="D1069" s="34"/>
      <c r="E1069" s="73"/>
      <c r="F1069" s="73"/>
    </row>
    <row r="1070" spans="1:6">
      <c r="A1070" s="34"/>
      <c r="C1070" s="72"/>
      <c r="D1070" s="34"/>
      <c r="E1070" s="73"/>
      <c r="F1070" s="73"/>
    </row>
    <row r="1071" spans="1:6">
      <c r="A1071" s="34"/>
      <c r="C1071" s="72"/>
      <c r="D1071" s="34"/>
      <c r="E1071" s="73"/>
      <c r="F1071" s="73"/>
    </row>
    <row r="1072" spans="1:6">
      <c r="A1072" s="34"/>
      <c r="C1072" s="72"/>
      <c r="D1072" s="34"/>
      <c r="E1072" s="73"/>
      <c r="F1072" s="73"/>
    </row>
    <row r="1073" spans="1:6">
      <c r="A1073" s="34"/>
      <c r="C1073" s="72"/>
      <c r="D1073" s="34"/>
      <c r="E1073" s="73"/>
      <c r="F1073" s="73"/>
    </row>
    <row r="1074" spans="1:6">
      <c r="A1074" s="34"/>
      <c r="C1074" s="72"/>
      <c r="D1074" s="34"/>
      <c r="E1074" s="73"/>
      <c r="F1074" s="73"/>
    </row>
    <row r="1075" spans="1:6">
      <c r="A1075" s="34"/>
      <c r="C1075" s="72"/>
      <c r="D1075" s="34"/>
      <c r="E1075" s="73"/>
      <c r="F1075" s="73"/>
    </row>
    <row r="1076" spans="1:6">
      <c r="A1076" s="34"/>
      <c r="C1076" s="72"/>
      <c r="D1076" s="34"/>
      <c r="E1076" s="73"/>
      <c r="F1076" s="73"/>
    </row>
    <row r="1077" spans="1:6">
      <c r="A1077" s="34"/>
      <c r="C1077" s="72"/>
      <c r="D1077" s="34"/>
      <c r="E1077" s="73"/>
      <c r="F1077" s="73"/>
    </row>
    <row r="1078" spans="1:6">
      <c r="A1078" s="34"/>
      <c r="C1078" s="72"/>
      <c r="D1078" s="34"/>
      <c r="E1078" s="73"/>
      <c r="F1078" s="73"/>
    </row>
    <row r="1079" spans="1:6">
      <c r="A1079" s="34"/>
      <c r="C1079" s="72"/>
      <c r="D1079" s="34"/>
      <c r="E1079" s="73"/>
      <c r="F1079" s="73"/>
    </row>
    <row r="1080" spans="1:6">
      <c r="A1080" s="34"/>
      <c r="C1080" s="72"/>
      <c r="D1080" s="34"/>
      <c r="E1080" s="73"/>
      <c r="F1080" s="73"/>
    </row>
    <row r="1081" spans="1:6">
      <c r="A1081" s="34"/>
      <c r="C1081" s="72"/>
      <c r="D1081" s="34"/>
      <c r="E1081" s="73"/>
      <c r="F1081" s="73"/>
    </row>
    <row r="1082" spans="1:6">
      <c r="A1082" s="34"/>
      <c r="C1082" s="72"/>
      <c r="D1082" s="34"/>
      <c r="E1082" s="73"/>
      <c r="F1082" s="73"/>
    </row>
    <row r="1083" spans="1:6">
      <c r="A1083" s="34"/>
      <c r="C1083" s="72"/>
      <c r="D1083" s="34"/>
      <c r="E1083" s="73"/>
      <c r="F1083" s="73"/>
    </row>
    <row r="1084" spans="1:6">
      <c r="A1084" s="34"/>
      <c r="C1084" s="72"/>
      <c r="D1084" s="34"/>
      <c r="E1084" s="73"/>
      <c r="F1084" s="73"/>
    </row>
    <row r="1085" spans="1:6">
      <c r="A1085" s="34"/>
      <c r="C1085" s="72"/>
      <c r="D1085" s="34"/>
      <c r="E1085" s="73"/>
      <c r="F1085" s="73"/>
    </row>
    <row r="1086" spans="1:6">
      <c r="A1086" s="34"/>
      <c r="C1086" s="72"/>
      <c r="D1086" s="34"/>
      <c r="E1086" s="73"/>
      <c r="F1086" s="73"/>
    </row>
    <row r="1087" spans="1:6">
      <c r="A1087" s="34"/>
      <c r="C1087" s="72"/>
      <c r="D1087" s="34"/>
      <c r="E1087" s="73"/>
      <c r="F1087" s="73"/>
    </row>
    <row r="1088" spans="1:6">
      <c r="A1088" s="34"/>
      <c r="C1088" s="72"/>
      <c r="D1088" s="34"/>
      <c r="E1088" s="73"/>
      <c r="F1088" s="73"/>
    </row>
    <row r="1089" spans="1:6">
      <c r="A1089" s="34"/>
      <c r="C1089" s="72"/>
      <c r="D1089" s="34"/>
      <c r="E1089" s="73"/>
      <c r="F1089" s="73"/>
    </row>
    <row r="1090" spans="1:6">
      <c r="A1090" s="34"/>
      <c r="C1090" s="72"/>
      <c r="D1090" s="34"/>
      <c r="E1090" s="73"/>
      <c r="F1090" s="73"/>
    </row>
    <row r="1091" spans="1:6">
      <c r="A1091" s="34"/>
      <c r="C1091" s="72"/>
      <c r="D1091" s="34"/>
      <c r="E1091" s="73"/>
      <c r="F1091" s="73"/>
    </row>
    <row r="1092" spans="1:6">
      <c r="A1092" s="34"/>
      <c r="C1092" s="72"/>
      <c r="D1092" s="34"/>
      <c r="E1092" s="73"/>
      <c r="F1092" s="73"/>
    </row>
    <row r="1093" spans="1:6">
      <c r="A1093" s="34"/>
      <c r="C1093" s="72"/>
      <c r="D1093" s="34"/>
      <c r="E1093" s="73"/>
      <c r="F1093" s="73"/>
    </row>
    <row r="1094" spans="1:6">
      <c r="A1094" s="34"/>
      <c r="C1094" s="72"/>
      <c r="D1094" s="34"/>
      <c r="E1094" s="73"/>
      <c r="F1094" s="73"/>
    </row>
    <row r="1095" spans="1:6">
      <c r="A1095" s="34"/>
      <c r="C1095" s="72"/>
      <c r="D1095" s="34"/>
      <c r="E1095" s="73"/>
      <c r="F1095" s="73"/>
    </row>
    <row r="1096" spans="1:6">
      <c r="A1096" s="34"/>
      <c r="C1096" s="72"/>
      <c r="D1096" s="34"/>
      <c r="E1096" s="73"/>
      <c r="F1096" s="73"/>
    </row>
    <row r="1097" spans="1:6">
      <c r="A1097" s="34"/>
      <c r="C1097" s="72"/>
      <c r="D1097" s="34"/>
      <c r="E1097" s="73"/>
      <c r="F1097" s="73"/>
    </row>
    <row r="1098" spans="1:6">
      <c r="A1098" s="34"/>
      <c r="C1098" s="72"/>
      <c r="D1098" s="34"/>
      <c r="E1098" s="73"/>
      <c r="F1098" s="73"/>
    </row>
    <row r="1099" spans="1:6">
      <c r="A1099" s="34"/>
      <c r="C1099" s="72"/>
      <c r="D1099" s="34"/>
      <c r="E1099" s="73"/>
      <c r="F1099" s="73"/>
    </row>
    <row r="1100" spans="1:6">
      <c r="A1100" s="34"/>
      <c r="C1100" s="72"/>
      <c r="D1100" s="34"/>
      <c r="E1100" s="73"/>
      <c r="F1100" s="73"/>
    </row>
    <row r="1101" spans="1:6">
      <c r="A1101" s="34"/>
      <c r="C1101" s="72"/>
      <c r="D1101" s="34"/>
      <c r="E1101" s="73"/>
      <c r="F1101" s="73"/>
    </row>
    <row r="1102" spans="1:6">
      <c r="A1102" s="34"/>
      <c r="C1102" s="72"/>
      <c r="D1102" s="34"/>
      <c r="E1102" s="73"/>
      <c r="F1102" s="73"/>
    </row>
    <row r="1103" spans="1:6">
      <c r="A1103" s="34"/>
      <c r="C1103" s="72"/>
      <c r="D1103" s="34"/>
      <c r="E1103" s="73"/>
      <c r="F1103" s="73"/>
    </row>
    <row r="1104" spans="1:6">
      <c r="A1104" s="34"/>
      <c r="C1104" s="72"/>
      <c r="D1104" s="34"/>
      <c r="E1104" s="73"/>
      <c r="F1104" s="73"/>
    </row>
    <row r="1105" spans="1:6">
      <c r="A1105" s="34"/>
      <c r="C1105" s="72"/>
      <c r="D1105" s="34"/>
      <c r="E1105" s="73"/>
      <c r="F1105" s="73"/>
    </row>
    <row r="1106" spans="1:6">
      <c r="A1106" s="34"/>
      <c r="C1106" s="72"/>
      <c r="D1106" s="34"/>
      <c r="E1106" s="73"/>
      <c r="F1106" s="73"/>
    </row>
    <row r="1107" spans="1:6">
      <c r="A1107" s="34"/>
      <c r="C1107" s="72"/>
      <c r="D1107" s="34"/>
      <c r="E1107" s="73"/>
      <c r="F1107" s="73"/>
    </row>
    <row r="1108" spans="1:6">
      <c r="A1108" s="34"/>
      <c r="C1108" s="72"/>
      <c r="D1108" s="34"/>
      <c r="E1108" s="73"/>
      <c r="F1108" s="73"/>
    </row>
    <row r="1109" spans="1:6">
      <c r="A1109" s="34"/>
      <c r="C1109" s="72"/>
      <c r="D1109" s="34"/>
      <c r="E1109" s="73"/>
      <c r="F1109" s="73"/>
    </row>
    <row r="1110" spans="1:6">
      <c r="A1110" s="34"/>
      <c r="C1110" s="72"/>
      <c r="D1110" s="34"/>
      <c r="E1110" s="73"/>
      <c r="F1110" s="73"/>
    </row>
    <row r="1111" spans="1:6">
      <c r="A1111" s="34"/>
      <c r="C1111" s="72"/>
      <c r="D1111" s="34"/>
      <c r="E1111" s="73"/>
      <c r="F1111" s="73"/>
    </row>
    <row r="1112" spans="1:6">
      <c r="A1112" s="34"/>
      <c r="C1112" s="72"/>
      <c r="D1112" s="34"/>
      <c r="E1112" s="73"/>
      <c r="F1112" s="73"/>
    </row>
    <row r="1113" spans="1:6">
      <c r="A1113" s="34"/>
      <c r="C1113" s="72"/>
      <c r="D1113" s="34"/>
      <c r="E1113" s="73"/>
      <c r="F1113" s="73"/>
    </row>
    <row r="1114" spans="1:6">
      <c r="A1114" s="34"/>
      <c r="C1114" s="72"/>
      <c r="D1114" s="34"/>
      <c r="E1114" s="73"/>
      <c r="F1114" s="73"/>
    </row>
    <row r="1115" spans="1:6">
      <c r="A1115" s="34"/>
      <c r="C1115" s="72"/>
      <c r="D1115" s="34"/>
      <c r="E1115" s="73"/>
      <c r="F1115" s="73"/>
    </row>
    <row r="1116" spans="1:6">
      <c r="A1116" s="34"/>
      <c r="C1116" s="72"/>
      <c r="D1116" s="34"/>
      <c r="E1116" s="73"/>
      <c r="F1116" s="73"/>
    </row>
    <row r="1117" spans="1:6">
      <c r="A1117" s="34"/>
      <c r="C1117" s="72"/>
      <c r="D1117" s="34"/>
      <c r="E1117" s="73"/>
      <c r="F1117" s="73"/>
    </row>
    <row r="1118" spans="1:6">
      <c r="A1118" s="34"/>
      <c r="C1118" s="72"/>
      <c r="D1118" s="34"/>
      <c r="E1118" s="73"/>
      <c r="F1118" s="73"/>
    </row>
    <row r="1119" spans="1:6">
      <c r="A1119" s="34"/>
      <c r="C1119" s="72"/>
      <c r="D1119" s="34"/>
      <c r="E1119" s="73"/>
      <c r="F1119" s="73"/>
    </row>
    <row r="1120" spans="1:6">
      <c r="A1120" s="34"/>
      <c r="C1120" s="72"/>
      <c r="D1120" s="34"/>
      <c r="E1120" s="73"/>
      <c r="F1120" s="73"/>
    </row>
    <row r="1121" spans="1:6">
      <c r="A1121" s="34"/>
      <c r="C1121" s="72"/>
      <c r="D1121" s="34"/>
      <c r="E1121" s="73"/>
      <c r="F1121" s="73"/>
    </row>
    <row r="1122" spans="1:6">
      <c r="A1122" s="34"/>
      <c r="C1122" s="72"/>
      <c r="D1122" s="34"/>
      <c r="E1122" s="73"/>
      <c r="F1122" s="73"/>
    </row>
    <row r="1123" spans="1:6">
      <c r="A1123" s="34"/>
      <c r="C1123" s="72"/>
      <c r="D1123" s="34"/>
      <c r="E1123" s="73"/>
      <c r="F1123" s="73"/>
    </row>
    <row r="1124" spans="1:6">
      <c r="A1124" s="34"/>
      <c r="C1124" s="72"/>
      <c r="D1124" s="34"/>
      <c r="E1124" s="73"/>
      <c r="F1124" s="73"/>
    </row>
    <row r="1125" spans="1:6">
      <c r="A1125" s="34"/>
      <c r="C1125" s="72"/>
      <c r="D1125" s="34"/>
      <c r="E1125" s="73"/>
      <c r="F1125" s="73"/>
    </row>
    <row r="1126" spans="1:6">
      <c r="A1126" s="34"/>
      <c r="C1126" s="72"/>
      <c r="D1126" s="34"/>
      <c r="E1126" s="73"/>
      <c r="F1126" s="73"/>
    </row>
    <row r="1127" spans="1:6">
      <c r="A1127" s="34"/>
      <c r="C1127" s="72"/>
      <c r="D1127" s="34"/>
      <c r="E1127" s="73"/>
      <c r="F1127" s="73"/>
    </row>
    <row r="1128" spans="1:6">
      <c r="A1128" s="34"/>
      <c r="C1128" s="72"/>
      <c r="D1128" s="34"/>
      <c r="E1128" s="73"/>
      <c r="F1128" s="73"/>
    </row>
    <row r="1129" spans="1:6">
      <c r="A1129" s="34"/>
      <c r="C1129" s="72"/>
      <c r="D1129" s="34"/>
      <c r="E1129" s="73"/>
      <c r="F1129" s="73"/>
    </row>
    <row r="1130" spans="1:6">
      <c r="A1130" s="34"/>
      <c r="C1130" s="72"/>
      <c r="D1130" s="34"/>
      <c r="E1130" s="73"/>
      <c r="F1130" s="73"/>
    </row>
    <row r="1131" spans="1:6">
      <c r="A1131" s="34"/>
      <c r="C1131" s="72"/>
      <c r="D1131" s="34"/>
      <c r="E1131" s="73"/>
      <c r="F1131" s="73"/>
    </row>
    <row r="1132" spans="1:6">
      <c r="A1132" s="34"/>
      <c r="C1132" s="72"/>
      <c r="D1132" s="34"/>
      <c r="E1132" s="73"/>
      <c r="F1132" s="73"/>
    </row>
    <row r="1133" spans="1:6">
      <c r="A1133" s="34"/>
      <c r="C1133" s="72"/>
      <c r="D1133" s="34"/>
      <c r="E1133" s="73"/>
      <c r="F1133" s="73"/>
    </row>
    <row r="1134" spans="1:6">
      <c r="A1134" s="34"/>
      <c r="C1134" s="72"/>
      <c r="D1134" s="34"/>
      <c r="E1134" s="73"/>
      <c r="F1134" s="73"/>
    </row>
    <row r="1135" spans="1:6">
      <c r="A1135" s="34"/>
      <c r="C1135" s="72"/>
      <c r="D1135" s="34"/>
      <c r="E1135" s="73"/>
      <c r="F1135" s="73"/>
    </row>
    <row r="1136" spans="1:6">
      <c r="A1136" s="34"/>
      <c r="C1136" s="72"/>
      <c r="D1136" s="34"/>
      <c r="E1136" s="73"/>
      <c r="F1136" s="73"/>
    </row>
    <row r="1137" spans="1:6">
      <c r="A1137" s="34"/>
      <c r="C1137" s="72"/>
      <c r="D1137" s="34"/>
      <c r="E1137" s="73"/>
      <c r="F1137" s="73"/>
    </row>
    <row r="1138" spans="1:6">
      <c r="A1138" s="34"/>
      <c r="C1138" s="72"/>
      <c r="D1138" s="34"/>
      <c r="E1138" s="73"/>
      <c r="F1138" s="73"/>
    </row>
    <row r="1139" spans="1:6">
      <c r="A1139" s="34"/>
      <c r="C1139" s="72"/>
      <c r="D1139" s="34"/>
      <c r="E1139" s="73"/>
      <c r="F1139" s="73"/>
    </row>
    <row r="1140" spans="1:6">
      <c r="A1140" s="34"/>
      <c r="C1140" s="72"/>
      <c r="D1140" s="34"/>
      <c r="E1140" s="73"/>
      <c r="F1140" s="73"/>
    </row>
    <row r="1141" spans="1:6">
      <c r="A1141" s="34"/>
      <c r="C1141" s="72"/>
      <c r="D1141" s="34"/>
      <c r="E1141" s="73"/>
      <c r="F1141" s="73"/>
    </row>
    <row r="1142" spans="1:6">
      <c r="A1142" s="34"/>
      <c r="C1142" s="72"/>
      <c r="D1142" s="34"/>
      <c r="E1142" s="73"/>
      <c r="F1142" s="73"/>
    </row>
    <row r="1143" spans="1:6">
      <c r="A1143" s="34"/>
      <c r="C1143" s="72"/>
      <c r="D1143" s="34"/>
      <c r="E1143" s="73"/>
      <c r="F1143" s="73"/>
    </row>
    <row r="1144" spans="1:6">
      <c r="A1144" s="34"/>
      <c r="C1144" s="72"/>
      <c r="D1144" s="34"/>
      <c r="E1144" s="73"/>
      <c r="F1144" s="73"/>
    </row>
    <row r="1145" spans="1:6">
      <c r="A1145" s="34"/>
      <c r="C1145" s="72"/>
      <c r="D1145" s="34"/>
      <c r="E1145" s="73"/>
      <c r="F1145" s="73"/>
    </row>
    <row r="1146" spans="1:6">
      <c r="A1146" s="34"/>
      <c r="C1146" s="72"/>
      <c r="D1146" s="34"/>
      <c r="E1146" s="73"/>
      <c r="F1146" s="73"/>
    </row>
    <row r="1147" spans="1:6">
      <c r="A1147" s="34"/>
      <c r="C1147" s="72"/>
      <c r="D1147" s="34"/>
      <c r="E1147" s="73"/>
      <c r="F1147" s="73"/>
    </row>
    <row r="1148" spans="1:6">
      <c r="A1148" s="34"/>
      <c r="C1148" s="72"/>
      <c r="D1148" s="34"/>
      <c r="E1148" s="73"/>
      <c r="F1148" s="73"/>
    </row>
    <row r="1149" spans="1:6">
      <c r="A1149" s="34"/>
      <c r="C1149" s="72"/>
      <c r="D1149" s="34"/>
      <c r="E1149" s="73"/>
      <c r="F1149" s="73"/>
    </row>
    <row r="1150" spans="1:6">
      <c r="A1150" s="34"/>
      <c r="C1150" s="72"/>
      <c r="D1150" s="34"/>
      <c r="E1150" s="73"/>
      <c r="F1150" s="73"/>
    </row>
    <row r="1151" spans="1:6">
      <c r="A1151" s="34"/>
      <c r="C1151" s="72"/>
      <c r="D1151" s="34"/>
      <c r="E1151" s="73"/>
      <c r="F1151" s="73"/>
    </row>
    <row r="1152" spans="1:6">
      <c r="A1152" s="34"/>
      <c r="C1152" s="72"/>
      <c r="D1152" s="34"/>
      <c r="E1152" s="73"/>
      <c r="F1152" s="73"/>
    </row>
    <row r="1153" spans="1:6">
      <c r="A1153" s="34"/>
      <c r="C1153" s="72"/>
      <c r="D1153" s="34"/>
      <c r="E1153" s="73"/>
      <c r="F1153" s="73"/>
    </row>
    <row r="1154" spans="1:6">
      <c r="A1154" s="34"/>
      <c r="C1154" s="72"/>
      <c r="D1154" s="34"/>
      <c r="E1154" s="73"/>
      <c r="F1154" s="73"/>
    </row>
    <row r="1155" spans="1:6">
      <c r="A1155" s="34"/>
      <c r="C1155" s="72"/>
      <c r="D1155" s="34"/>
      <c r="E1155" s="73"/>
      <c r="F1155" s="73"/>
    </row>
    <row r="1156" spans="1:6">
      <c r="A1156" s="34"/>
      <c r="C1156" s="72"/>
      <c r="D1156" s="34"/>
      <c r="E1156" s="73"/>
      <c r="F1156" s="73"/>
    </row>
    <row r="1157" spans="1:6">
      <c r="A1157" s="34"/>
      <c r="C1157" s="72"/>
      <c r="D1157" s="34"/>
      <c r="E1157" s="73"/>
      <c r="F1157" s="73"/>
    </row>
    <row r="1158" spans="1:6">
      <c r="A1158" s="34"/>
      <c r="C1158" s="72"/>
      <c r="D1158" s="34"/>
      <c r="E1158" s="73"/>
      <c r="F1158" s="73"/>
    </row>
    <row r="1159" spans="1:6">
      <c r="A1159" s="34"/>
      <c r="C1159" s="72"/>
      <c r="D1159" s="34"/>
      <c r="E1159" s="73"/>
      <c r="F1159" s="73"/>
    </row>
    <row r="1160" spans="1:6">
      <c r="A1160" s="34"/>
      <c r="C1160" s="72"/>
      <c r="D1160" s="34"/>
      <c r="E1160" s="73"/>
      <c r="F1160" s="73"/>
    </row>
    <row r="1161" spans="1:6">
      <c r="A1161" s="34"/>
      <c r="C1161" s="72"/>
      <c r="D1161" s="34"/>
      <c r="E1161" s="73"/>
      <c r="F1161" s="73"/>
    </row>
    <row r="1162" spans="1:6">
      <c r="A1162" s="34"/>
      <c r="C1162" s="72"/>
      <c r="D1162" s="34"/>
      <c r="E1162" s="73"/>
      <c r="F1162" s="73"/>
    </row>
    <row r="1163" spans="1:6">
      <c r="A1163" s="34"/>
      <c r="C1163" s="72"/>
      <c r="D1163" s="34"/>
      <c r="E1163" s="73"/>
      <c r="F1163" s="73"/>
    </row>
    <row r="1164" spans="1:6">
      <c r="A1164" s="34"/>
      <c r="C1164" s="72"/>
      <c r="D1164" s="34"/>
      <c r="E1164" s="73"/>
      <c r="F1164" s="73"/>
    </row>
    <row r="1165" spans="1:6">
      <c r="A1165" s="34"/>
      <c r="C1165" s="72"/>
      <c r="D1165" s="34"/>
      <c r="E1165" s="73"/>
      <c r="F1165" s="73"/>
    </row>
    <row r="1166" spans="1:6">
      <c r="A1166" s="34"/>
      <c r="C1166" s="72"/>
      <c r="D1166" s="34"/>
      <c r="E1166" s="73"/>
      <c r="F1166" s="73"/>
    </row>
    <row r="1167" spans="1:6">
      <c r="A1167" s="34"/>
      <c r="C1167" s="72"/>
      <c r="D1167" s="34"/>
      <c r="E1167" s="73"/>
      <c r="F1167" s="73"/>
    </row>
    <row r="1168" spans="1:6">
      <c r="A1168" s="34"/>
      <c r="C1168" s="72"/>
      <c r="D1168" s="34"/>
      <c r="E1168" s="73"/>
      <c r="F1168" s="73"/>
    </row>
    <row r="1169" spans="1:6">
      <c r="A1169" s="34"/>
      <c r="C1169" s="72"/>
      <c r="D1169" s="34"/>
      <c r="E1169" s="73"/>
      <c r="F1169" s="73"/>
    </row>
    <row r="1170" spans="1:6">
      <c r="A1170" s="34"/>
      <c r="C1170" s="72"/>
      <c r="D1170" s="34"/>
      <c r="E1170" s="73"/>
      <c r="F1170" s="73"/>
    </row>
    <row r="1171" spans="1:6">
      <c r="A1171" s="34"/>
      <c r="C1171" s="72"/>
      <c r="D1171" s="34"/>
      <c r="E1171" s="73"/>
      <c r="F1171" s="73"/>
    </row>
    <row r="1172" spans="1:6">
      <c r="A1172" s="34"/>
      <c r="C1172" s="72"/>
      <c r="D1172" s="34"/>
      <c r="E1172" s="73"/>
      <c r="F1172" s="73"/>
    </row>
    <row r="1173" spans="1:6">
      <c r="A1173" s="34"/>
      <c r="C1173" s="72"/>
      <c r="D1173" s="34"/>
      <c r="E1173" s="73"/>
      <c r="F1173" s="73"/>
    </row>
    <row r="1174" spans="1:6">
      <c r="A1174" s="34"/>
      <c r="C1174" s="72"/>
      <c r="D1174" s="34"/>
      <c r="E1174" s="73"/>
      <c r="F1174" s="73"/>
    </row>
    <row r="1175" spans="1:6">
      <c r="A1175" s="34"/>
      <c r="C1175" s="72"/>
      <c r="D1175" s="34"/>
      <c r="E1175" s="73"/>
      <c r="F1175" s="73"/>
    </row>
    <row r="1176" spans="1:6">
      <c r="A1176" s="34"/>
      <c r="C1176" s="72"/>
      <c r="D1176" s="34"/>
      <c r="E1176" s="73"/>
      <c r="F1176" s="73"/>
    </row>
    <row r="1177" spans="1:6">
      <c r="A1177" s="34"/>
      <c r="C1177" s="72"/>
      <c r="D1177" s="34"/>
      <c r="E1177" s="73"/>
      <c r="F1177" s="73"/>
    </row>
    <row r="1178" spans="1:6">
      <c r="A1178" s="34"/>
      <c r="C1178" s="72"/>
      <c r="D1178" s="34"/>
      <c r="E1178" s="73"/>
      <c r="F1178" s="73"/>
    </row>
    <row r="1179" spans="1:6">
      <c r="A1179" s="34"/>
      <c r="C1179" s="72"/>
      <c r="D1179" s="34"/>
      <c r="E1179" s="73"/>
      <c r="F1179" s="73"/>
    </row>
    <row r="1180" spans="1:6">
      <c r="A1180" s="34"/>
      <c r="C1180" s="72"/>
      <c r="D1180" s="34"/>
      <c r="E1180" s="73"/>
      <c r="F1180" s="73"/>
    </row>
    <row r="1181" spans="1:6">
      <c r="A1181" s="34"/>
      <c r="C1181" s="72"/>
      <c r="D1181" s="34"/>
      <c r="E1181" s="73"/>
      <c r="F1181" s="73"/>
    </row>
    <row r="1182" spans="1:6">
      <c r="A1182" s="34"/>
      <c r="C1182" s="72"/>
      <c r="D1182" s="34"/>
      <c r="E1182" s="73"/>
      <c r="F1182" s="73"/>
    </row>
    <row r="1183" spans="1:6">
      <c r="A1183" s="34"/>
      <c r="C1183" s="72"/>
      <c r="D1183" s="34"/>
      <c r="E1183" s="73"/>
      <c r="F1183" s="73"/>
    </row>
    <row r="1184" spans="1:6">
      <c r="A1184" s="34"/>
      <c r="C1184" s="72"/>
      <c r="D1184" s="34"/>
      <c r="E1184" s="73"/>
      <c r="F1184" s="73"/>
    </row>
    <row r="1185" spans="1:6">
      <c r="A1185" s="34"/>
      <c r="C1185" s="72"/>
      <c r="D1185" s="34"/>
      <c r="E1185" s="73"/>
      <c r="F1185" s="73"/>
    </row>
    <row r="1186" spans="1:6">
      <c r="A1186" s="34"/>
      <c r="C1186" s="72"/>
      <c r="D1186" s="34"/>
      <c r="E1186" s="73"/>
      <c r="F1186" s="73"/>
    </row>
    <row r="1187" spans="1:6">
      <c r="A1187" s="34"/>
      <c r="C1187" s="72"/>
      <c r="D1187" s="34"/>
      <c r="E1187" s="73"/>
      <c r="F1187" s="73"/>
    </row>
    <row r="1188" spans="1:6">
      <c r="A1188" s="34"/>
      <c r="C1188" s="72"/>
      <c r="D1188" s="34"/>
      <c r="E1188" s="73"/>
      <c r="F1188" s="73"/>
    </row>
    <row r="1189" spans="1:6">
      <c r="A1189" s="34"/>
      <c r="C1189" s="72"/>
      <c r="D1189" s="34"/>
      <c r="E1189" s="73"/>
      <c r="F1189" s="73"/>
    </row>
    <row r="1190" spans="1:6">
      <c r="A1190" s="34"/>
      <c r="C1190" s="72"/>
      <c r="D1190" s="34"/>
      <c r="E1190" s="73"/>
      <c r="F1190" s="73"/>
    </row>
    <row r="1191" spans="1:6">
      <c r="A1191" s="34"/>
      <c r="C1191" s="72"/>
      <c r="D1191" s="34"/>
      <c r="E1191" s="73"/>
      <c r="F1191" s="73"/>
    </row>
    <row r="1192" spans="1:6">
      <c r="A1192" s="34"/>
      <c r="C1192" s="72"/>
      <c r="D1192" s="34"/>
      <c r="E1192" s="73"/>
      <c r="F1192" s="73"/>
    </row>
    <row r="1193" spans="1:6">
      <c r="A1193" s="34"/>
      <c r="C1193" s="72"/>
      <c r="D1193" s="34"/>
      <c r="E1193" s="73"/>
      <c r="F1193" s="73"/>
    </row>
    <row r="1194" spans="1:6">
      <c r="A1194" s="34"/>
      <c r="C1194" s="72"/>
      <c r="D1194" s="34"/>
      <c r="E1194" s="73"/>
      <c r="F1194" s="73"/>
    </row>
    <row r="1195" spans="1:6">
      <c r="A1195" s="34"/>
      <c r="C1195" s="72"/>
      <c r="D1195" s="34"/>
      <c r="E1195" s="73"/>
      <c r="F1195" s="73"/>
    </row>
    <row r="1196" spans="1:6">
      <c r="A1196" s="34"/>
      <c r="C1196" s="72"/>
      <c r="D1196" s="34"/>
      <c r="E1196" s="73"/>
      <c r="F1196" s="73"/>
    </row>
    <row r="1197" spans="1:6">
      <c r="A1197" s="34"/>
      <c r="C1197" s="72"/>
      <c r="D1197" s="34"/>
      <c r="E1197" s="73"/>
      <c r="F1197" s="73"/>
    </row>
    <row r="1198" spans="1:6">
      <c r="A1198" s="34"/>
      <c r="C1198" s="72"/>
      <c r="D1198" s="34"/>
      <c r="E1198" s="73"/>
      <c r="F1198" s="73"/>
    </row>
    <row r="1199" spans="1:6">
      <c r="A1199" s="34"/>
      <c r="C1199" s="72"/>
      <c r="D1199" s="34"/>
      <c r="E1199" s="73"/>
      <c r="F1199" s="73"/>
    </row>
    <row r="1200" spans="1:6">
      <c r="A1200" s="34"/>
      <c r="C1200" s="72"/>
      <c r="D1200" s="34"/>
      <c r="E1200" s="73"/>
      <c r="F1200" s="73"/>
    </row>
    <row r="1201" spans="1:6">
      <c r="A1201" s="34"/>
      <c r="C1201" s="72"/>
      <c r="D1201" s="34"/>
      <c r="E1201" s="73"/>
      <c r="F1201" s="73"/>
    </row>
    <row r="1202" spans="1:6">
      <c r="A1202" s="34"/>
      <c r="C1202" s="72"/>
      <c r="D1202" s="34"/>
      <c r="E1202" s="73"/>
      <c r="F1202" s="73"/>
    </row>
    <row r="1203" spans="1:6">
      <c r="A1203" s="34"/>
      <c r="C1203" s="72"/>
      <c r="D1203" s="34"/>
      <c r="E1203" s="73"/>
      <c r="F1203" s="73"/>
    </row>
    <row r="1204" spans="1:6">
      <c r="A1204" s="34"/>
      <c r="C1204" s="72"/>
      <c r="D1204" s="34"/>
      <c r="E1204" s="73"/>
      <c r="F1204" s="73"/>
    </row>
    <row r="1205" spans="1:6">
      <c r="A1205" s="34"/>
      <c r="C1205" s="72"/>
      <c r="D1205" s="34"/>
      <c r="E1205" s="73"/>
      <c r="F1205" s="73"/>
    </row>
    <row r="1206" spans="1:6">
      <c r="A1206" s="34"/>
      <c r="C1206" s="72"/>
      <c r="D1206" s="34"/>
      <c r="E1206" s="73"/>
      <c r="F1206" s="73"/>
    </row>
    <row r="1207" spans="1:6">
      <c r="A1207" s="34"/>
      <c r="C1207" s="72"/>
      <c r="D1207" s="34"/>
      <c r="E1207" s="73"/>
      <c r="F1207" s="73"/>
    </row>
    <row r="1208" spans="1:6">
      <c r="A1208" s="34"/>
      <c r="C1208" s="72"/>
      <c r="D1208" s="34"/>
      <c r="E1208" s="73"/>
      <c r="F1208" s="73"/>
    </row>
    <row r="1209" spans="1:6">
      <c r="A1209" s="34"/>
      <c r="C1209" s="72"/>
      <c r="D1209" s="34"/>
      <c r="E1209" s="73"/>
      <c r="F1209" s="73"/>
    </row>
    <row r="1210" spans="1:6">
      <c r="A1210" s="34"/>
      <c r="C1210" s="72"/>
      <c r="D1210" s="34"/>
      <c r="E1210" s="73"/>
      <c r="F1210" s="73"/>
    </row>
    <row r="1211" spans="1:6">
      <c r="A1211" s="34"/>
      <c r="C1211" s="72"/>
      <c r="D1211" s="34"/>
      <c r="E1211" s="73"/>
      <c r="F1211" s="73"/>
    </row>
    <row r="1212" spans="1:6">
      <c r="A1212" s="34"/>
      <c r="C1212" s="72"/>
      <c r="D1212" s="34"/>
      <c r="E1212" s="73"/>
      <c r="F1212" s="73"/>
    </row>
    <row r="1213" spans="1:6">
      <c r="A1213" s="34"/>
      <c r="C1213" s="72"/>
      <c r="D1213" s="34"/>
      <c r="E1213" s="73"/>
      <c r="F1213" s="73"/>
    </row>
    <row r="1214" spans="1:6">
      <c r="A1214" s="34"/>
      <c r="C1214" s="72"/>
      <c r="D1214" s="34"/>
      <c r="E1214" s="73"/>
      <c r="F1214" s="73"/>
    </row>
    <row r="1215" spans="1:6">
      <c r="A1215" s="34"/>
      <c r="C1215" s="72"/>
      <c r="D1215" s="34"/>
      <c r="E1215" s="73"/>
      <c r="F1215" s="73"/>
    </row>
    <row r="1216" spans="1:6">
      <c r="A1216" s="34"/>
      <c r="C1216" s="72"/>
      <c r="D1216" s="34"/>
      <c r="E1216" s="73"/>
      <c r="F1216" s="73"/>
    </row>
    <row r="1217" spans="1:6">
      <c r="A1217" s="34"/>
      <c r="C1217" s="72"/>
      <c r="D1217" s="34"/>
      <c r="E1217" s="73"/>
      <c r="F1217" s="73"/>
    </row>
    <row r="1218" spans="1:6">
      <c r="A1218" s="34"/>
      <c r="C1218" s="72"/>
      <c r="D1218" s="34"/>
      <c r="E1218" s="73"/>
      <c r="F1218" s="73"/>
    </row>
    <row r="1219" spans="1:6">
      <c r="A1219" s="34"/>
      <c r="C1219" s="72"/>
      <c r="D1219" s="34"/>
      <c r="E1219" s="73"/>
      <c r="F1219" s="73"/>
    </row>
    <row r="1220" spans="1:6">
      <c r="A1220" s="34"/>
      <c r="C1220" s="72"/>
      <c r="D1220" s="34"/>
      <c r="E1220" s="73"/>
      <c r="F1220" s="73"/>
    </row>
    <row r="1221" spans="1:6">
      <c r="A1221" s="34"/>
      <c r="C1221" s="72"/>
      <c r="D1221" s="34"/>
      <c r="E1221" s="73"/>
      <c r="F1221" s="73"/>
    </row>
    <row r="1222" spans="1:6">
      <c r="A1222" s="34"/>
      <c r="C1222" s="72"/>
      <c r="D1222" s="34"/>
      <c r="E1222" s="73"/>
      <c r="F1222" s="73"/>
    </row>
    <row r="1223" spans="1:6">
      <c r="A1223" s="34"/>
      <c r="C1223" s="72"/>
      <c r="D1223" s="34"/>
      <c r="E1223" s="73"/>
      <c r="F1223" s="73"/>
    </row>
    <row r="1224" spans="1:6">
      <c r="A1224" s="34"/>
      <c r="C1224" s="72"/>
      <c r="D1224" s="34"/>
      <c r="E1224" s="73"/>
      <c r="F1224" s="73"/>
    </row>
    <row r="1225" spans="1:6">
      <c r="A1225" s="34"/>
      <c r="C1225" s="72"/>
      <c r="D1225" s="34"/>
      <c r="E1225" s="73"/>
      <c r="F1225" s="73"/>
    </row>
    <row r="1226" spans="1:6">
      <c r="A1226" s="34"/>
      <c r="C1226" s="72"/>
      <c r="D1226" s="34"/>
      <c r="E1226" s="73"/>
      <c r="F1226" s="73"/>
    </row>
    <row r="1227" spans="1:6">
      <c r="A1227" s="34"/>
      <c r="C1227" s="72"/>
      <c r="D1227" s="34"/>
      <c r="E1227" s="73"/>
      <c r="F1227" s="73"/>
    </row>
    <row r="1228" spans="1:6">
      <c r="A1228" s="34"/>
      <c r="C1228" s="72"/>
      <c r="D1228" s="34"/>
      <c r="E1228" s="73"/>
      <c r="F1228" s="73"/>
    </row>
    <row r="1229" spans="1:6">
      <c r="A1229" s="34"/>
      <c r="C1229" s="72"/>
      <c r="D1229" s="34"/>
      <c r="E1229" s="73"/>
      <c r="F1229" s="73"/>
    </row>
    <row r="1230" spans="1:6">
      <c r="A1230" s="34"/>
      <c r="C1230" s="72"/>
      <c r="D1230" s="34"/>
      <c r="E1230" s="73"/>
      <c r="F1230" s="73"/>
    </row>
    <row r="1231" spans="1:6">
      <c r="A1231" s="34"/>
      <c r="C1231" s="72"/>
      <c r="D1231" s="34"/>
      <c r="E1231" s="73"/>
      <c r="F1231" s="73"/>
    </row>
    <row r="1232" spans="1:6">
      <c r="A1232" s="34"/>
      <c r="C1232" s="72"/>
      <c r="D1232" s="34"/>
      <c r="E1232" s="73"/>
      <c r="F1232" s="73"/>
    </row>
    <row r="1233" spans="1:6">
      <c r="A1233" s="34"/>
      <c r="C1233" s="72"/>
      <c r="D1233" s="34"/>
      <c r="E1233" s="73"/>
      <c r="F1233" s="73"/>
    </row>
    <row r="1234" spans="1:6">
      <c r="A1234" s="34"/>
      <c r="C1234" s="72"/>
      <c r="D1234" s="34"/>
      <c r="E1234" s="73"/>
      <c r="F1234" s="73"/>
    </row>
    <row r="1235" spans="1:6">
      <c r="A1235" s="34"/>
      <c r="C1235" s="72"/>
      <c r="D1235" s="34"/>
      <c r="E1235" s="73"/>
      <c r="F1235" s="73"/>
    </row>
    <row r="1236" spans="1:6">
      <c r="A1236" s="34"/>
      <c r="C1236" s="72"/>
      <c r="D1236" s="34"/>
      <c r="E1236" s="73"/>
      <c r="F1236" s="73"/>
    </row>
    <row r="1237" spans="1:6">
      <c r="A1237" s="34"/>
      <c r="C1237" s="72"/>
      <c r="D1237" s="34"/>
      <c r="E1237" s="73"/>
      <c r="F1237" s="73"/>
    </row>
    <row r="1238" spans="1:6">
      <c r="A1238" s="34"/>
      <c r="C1238" s="72"/>
      <c r="D1238" s="34"/>
      <c r="E1238" s="73"/>
      <c r="F1238" s="73"/>
    </row>
    <row r="1239" spans="1:6">
      <c r="A1239" s="34"/>
      <c r="C1239" s="72"/>
      <c r="D1239" s="34"/>
      <c r="E1239" s="73"/>
      <c r="F1239" s="73"/>
    </row>
    <row r="1240" spans="1:6">
      <c r="A1240" s="34"/>
      <c r="C1240" s="72"/>
      <c r="D1240" s="34"/>
      <c r="E1240" s="73"/>
      <c r="F1240" s="73"/>
    </row>
    <row r="1241" spans="1:6">
      <c r="A1241" s="34"/>
      <c r="C1241" s="72"/>
      <c r="D1241" s="34"/>
      <c r="E1241" s="73"/>
      <c r="F1241" s="73"/>
    </row>
    <row r="1242" spans="1:6">
      <c r="A1242" s="34"/>
      <c r="C1242" s="72"/>
      <c r="D1242" s="34"/>
      <c r="E1242" s="73"/>
      <c r="F1242" s="73"/>
    </row>
    <row r="1243" spans="1:6">
      <c r="A1243" s="34"/>
      <c r="C1243" s="72"/>
      <c r="D1243" s="34"/>
      <c r="E1243" s="73"/>
      <c r="F1243" s="73"/>
    </row>
    <row r="1244" spans="1:6">
      <c r="A1244" s="34"/>
      <c r="C1244" s="72"/>
      <c r="D1244" s="34"/>
      <c r="E1244" s="73"/>
      <c r="F1244" s="73"/>
    </row>
    <row r="1245" spans="1:6">
      <c r="A1245" s="34"/>
      <c r="C1245" s="72"/>
      <c r="D1245" s="34"/>
      <c r="E1245" s="73"/>
      <c r="F1245" s="73"/>
    </row>
    <row r="1246" spans="1:6">
      <c r="A1246" s="34"/>
      <c r="C1246" s="72"/>
      <c r="D1246" s="34"/>
      <c r="E1246" s="73"/>
      <c r="F1246" s="73"/>
    </row>
    <row r="1247" spans="1:6">
      <c r="A1247" s="34"/>
      <c r="C1247" s="72"/>
      <c r="D1247" s="34"/>
      <c r="E1247" s="73"/>
      <c r="F1247" s="73"/>
    </row>
    <row r="1248" spans="1:6">
      <c r="A1248" s="34"/>
      <c r="C1248" s="72"/>
      <c r="D1248" s="34"/>
      <c r="E1248" s="73"/>
      <c r="F1248" s="73"/>
    </row>
    <row r="1249" spans="1:6">
      <c r="A1249" s="34"/>
      <c r="C1249" s="72"/>
      <c r="D1249" s="34"/>
      <c r="E1249" s="73"/>
      <c r="F1249" s="73"/>
    </row>
    <row r="1250" spans="1:6">
      <c r="A1250" s="34"/>
      <c r="C1250" s="72"/>
      <c r="D1250" s="34"/>
      <c r="E1250" s="73"/>
      <c r="F1250" s="73"/>
    </row>
    <row r="1251" spans="1:6">
      <c r="A1251" s="34"/>
      <c r="C1251" s="72"/>
      <c r="D1251" s="34"/>
      <c r="E1251" s="73"/>
      <c r="F1251" s="73"/>
    </row>
    <row r="1252" spans="1:6">
      <c r="A1252" s="34"/>
      <c r="C1252" s="72"/>
      <c r="D1252" s="34"/>
      <c r="E1252" s="73"/>
      <c r="F1252" s="73"/>
    </row>
    <row r="1253" spans="1:6">
      <c r="A1253" s="34"/>
      <c r="C1253" s="72"/>
      <c r="D1253" s="34"/>
      <c r="E1253" s="73"/>
      <c r="F1253" s="73"/>
    </row>
    <row r="1254" spans="1:6">
      <c r="A1254" s="34"/>
      <c r="C1254" s="72"/>
      <c r="D1254" s="34"/>
      <c r="E1254" s="73"/>
      <c r="F1254" s="73"/>
    </row>
    <row r="1255" spans="1:6">
      <c r="A1255" s="34"/>
      <c r="C1255" s="72"/>
      <c r="D1255" s="34"/>
      <c r="E1255" s="73"/>
      <c r="F1255" s="73"/>
    </row>
    <row r="1256" spans="1:6">
      <c r="A1256" s="34"/>
      <c r="C1256" s="72"/>
      <c r="D1256" s="34"/>
      <c r="E1256" s="73"/>
      <c r="F1256" s="73"/>
    </row>
    <row r="1257" spans="1:6">
      <c r="A1257" s="34"/>
      <c r="C1257" s="72"/>
      <c r="D1257" s="34"/>
      <c r="E1257" s="73"/>
      <c r="F1257" s="73"/>
    </row>
    <row r="1258" spans="1:6">
      <c r="A1258" s="34"/>
      <c r="C1258" s="72"/>
      <c r="D1258" s="34"/>
      <c r="E1258" s="73"/>
      <c r="F1258" s="73"/>
    </row>
    <row r="1259" spans="1:6">
      <c r="A1259" s="34"/>
      <c r="C1259" s="72"/>
      <c r="D1259" s="34"/>
      <c r="E1259" s="73"/>
      <c r="F1259" s="73"/>
    </row>
    <row r="1260" spans="1:6">
      <c r="A1260" s="34"/>
      <c r="C1260" s="72"/>
      <c r="D1260" s="34"/>
      <c r="E1260" s="73"/>
      <c r="F1260" s="73"/>
    </row>
    <row r="1261" spans="1:6">
      <c r="A1261" s="34"/>
      <c r="C1261" s="72"/>
      <c r="D1261" s="34"/>
      <c r="E1261" s="73"/>
      <c r="F1261" s="73"/>
    </row>
    <row r="1262" spans="1:6">
      <c r="A1262" s="34"/>
      <c r="C1262" s="72"/>
      <c r="D1262" s="34"/>
      <c r="E1262" s="73"/>
      <c r="F1262" s="73"/>
    </row>
    <row r="1263" spans="1:6">
      <c r="A1263" s="34"/>
      <c r="C1263" s="72"/>
      <c r="D1263" s="34"/>
      <c r="E1263" s="73"/>
      <c r="F1263" s="73"/>
    </row>
    <row r="1264" spans="1:6">
      <c r="A1264" s="34"/>
      <c r="C1264" s="72"/>
      <c r="D1264" s="34"/>
      <c r="E1264" s="73"/>
      <c r="F1264" s="73"/>
    </row>
    <row r="1265" spans="1:6">
      <c r="A1265" s="34"/>
      <c r="C1265" s="72"/>
      <c r="D1265" s="34"/>
      <c r="E1265" s="73"/>
      <c r="F1265" s="73"/>
    </row>
    <row r="1266" spans="1:6">
      <c r="A1266" s="34"/>
      <c r="C1266" s="72"/>
      <c r="D1266" s="34"/>
      <c r="E1266" s="73"/>
      <c r="F1266" s="73"/>
    </row>
    <row r="1267" spans="1:6">
      <c r="A1267" s="34"/>
      <c r="C1267" s="72"/>
      <c r="D1267" s="34"/>
      <c r="E1267" s="73"/>
      <c r="F1267" s="73"/>
    </row>
    <row r="1268" spans="1:6">
      <c r="A1268" s="34"/>
      <c r="C1268" s="72"/>
      <c r="D1268" s="34"/>
      <c r="E1268" s="73"/>
      <c r="F1268" s="73"/>
    </row>
    <row r="1269" spans="1:6">
      <c r="A1269" s="34"/>
      <c r="C1269" s="72"/>
      <c r="D1269" s="34"/>
      <c r="E1269" s="73"/>
      <c r="F1269" s="73"/>
    </row>
    <row r="1270" spans="1:6">
      <c r="A1270" s="34"/>
      <c r="C1270" s="72"/>
      <c r="D1270" s="34"/>
      <c r="E1270" s="73"/>
      <c r="F1270" s="73"/>
    </row>
    <row r="1271" spans="1:6">
      <c r="A1271" s="34"/>
      <c r="C1271" s="72"/>
      <c r="D1271" s="34"/>
      <c r="E1271" s="73"/>
      <c r="F1271" s="73"/>
    </row>
    <row r="1272" spans="1:6">
      <c r="A1272" s="34"/>
      <c r="C1272" s="72"/>
      <c r="D1272" s="34"/>
      <c r="E1272" s="73"/>
      <c r="F1272" s="73"/>
    </row>
    <row r="1273" spans="1:6">
      <c r="A1273" s="34"/>
      <c r="C1273" s="72"/>
      <c r="D1273" s="34"/>
      <c r="E1273" s="73"/>
      <c r="F1273" s="73"/>
    </row>
    <row r="1274" spans="1:6">
      <c r="A1274" s="34"/>
      <c r="C1274" s="72"/>
      <c r="D1274" s="34"/>
      <c r="E1274" s="73"/>
      <c r="F1274" s="73"/>
    </row>
    <row r="1275" spans="1:6">
      <c r="A1275" s="34"/>
      <c r="C1275" s="72"/>
      <c r="D1275" s="34"/>
      <c r="E1275" s="73"/>
      <c r="F1275" s="73"/>
    </row>
    <row r="1276" spans="1:6">
      <c r="A1276" s="34"/>
      <c r="C1276" s="72"/>
      <c r="D1276" s="34"/>
      <c r="E1276" s="73"/>
      <c r="F1276" s="73"/>
    </row>
    <row r="1277" spans="1:6">
      <c r="A1277" s="34"/>
      <c r="C1277" s="72"/>
      <c r="D1277" s="34"/>
      <c r="E1277" s="73"/>
      <c r="F1277" s="73"/>
    </row>
    <row r="1278" spans="1:6">
      <c r="A1278" s="34"/>
      <c r="C1278" s="72"/>
      <c r="D1278" s="34"/>
      <c r="E1278" s="73"/>
      <c r="F1278" s="73"/>
    </row>
    <row r="1279" spans="1:6">
      <c r="A1279" s="34"/>
      <c r="C1279" s="72"/>
      <c r="D1279" s="34"/>
      <c r="E1279" s="73"/>
      <c r="F1279" s="73"/>
    </row>
    <row r="1280" spans="1:6">
      <c r="A1280" s="34"/>
      <c r="C1280" s="72"/>
      <c r="D1280" s="34"/>
      <c r="E1280" s="73"/>
      <c r="F1280" s="73"/>
    </row>
    <row r="1281" spans="1:6">
      <c r="A1281" s="34"/>
      <c r="C1281" s="72"/>
      <c r="D1281" s="34"/>
      <c r="E1281" s="73"/>
      <c r="F1281" s="73"/>
    </row>
    <row r="1282" spans="1:6">
      <c r="A1282" s="34"/>
      <c r="C1282" s="72"/>
      <c r="D1282" s="34"/>
      <c r="E1282" s="73"/>
      <c r="F1282" s="73"/>
    </row>
    <row r="1283" spans="1:6">
      <c r="A1283" s="34"/>
      <c r="C1283" s="72"/>
      <c r="D1283" s="34"/>
      <c r="E1283" s="73"/>
      <c r="F1283" s="73"/>
    </row>
    <row r="1284" spans="1:6">
      <c r="A1284" s="34"/>
      <c r="C1284" s="72"/>
      <c r="D1284" s="34"/>
      <c r="E1284" s="73"/>
      <c r="F1284" s="73"/>
    </row>
    <row r="1285" spans="1:6">
      <c r="A1285" s="34"/>
      <c r="C1285" s="72"/>
      <c r="D1285" s="34"/>
      <c r="E1285" s="73"/>
      <c r="F1285" s="73"/>
    </row>
    <row r="1286" spans="1:6">
      <c r="A1286" s="34"/>
      <c r="C1286" s="72"/>
      <c r="D1286" s="34"/>
      <c r="E1286" s="73"/>
      <c r="F1286" s="73"/>
    </row>
    <row r="1287" spans="1:6">
      <c r="A1287" s="34"/>
      <c r="C1287" s="72"/>
      <c r="D1287" s="34"/>
      <c r="E1287" s="73"/>
      <c r="F1287" s="73"/>
    </row>
    <row r="1288" spans="1:6">
      <c r="A1288" s="34"/>
      <c r="C1288" s="72"/>
      <c r="D1288" s="34"/>
      <c r="E1288" s="73"/>
      <c r="F1288" s="73"/>
    </row>
    <row r="1289" spans="1:6">
      <c r="A1289" s="34"/>
      <c r="C1289" s="72"/>
      <c r="D1289" s="34"/>
      <c r="E1289" s="73"/>
      <c r="F1289" s="73"/>
    </row>
    <row r="1290" spans="1:6">
      <c r="A1290" s="34"/>
      <c r="C1290" s="72"/>
      <c r="D1290" s="34"/>
      <c r="E1290" s="73"/>
      <c r="F1290" s="73"/>
    </row>
    <row r="1291" spans="1:6">
      <c r="A1291" s="34"/>
      <c r="C1291" s="72"/>
      <c r="D1291" s="34"/>
      <c r="E1291" s="73"/>
      <c r="F1291" s="73"/>
    </row>
    <row r="1292" spans="1:6">
      <c r="A1292" s="34"/>
      <c r="C1292" s="72"/>
      <c r="D1292" s="34"/>
      <c r="E1292" s="73"/>
      <c r="F1292" s="73"/>
    </row>
    <row r="1293" spans="1:6">
      <c r="A1293" s="34"/>
      <c r="C1293" s="72"/>
      <c r="D1293" s="34"/>
      <c r="E1293" s="73"/>
      <c r="F1293" s="73"/>
    </row>
    <row r="1294" spans="1:6">
      <c r="A1294" s="34"/>
      <c r="C1294" s="72"/>
      <c r="D1294" s="34"/>
      <c r="E1294" s="73"/>
      <c r="F1294" s="73"/>
    </row>
    <row r="1295" spans="1:6">
      <c r="A1295" s="34"/>
      <c r="C1295" s="72"/>
      <c r="D1295" s="34"/>
      <c r="E1295" s="73"/>
      <c r="F1295" s="73"/>
    </row>
    <row r="1296" spans="1:6">
      <c r="A1296" s="34"/>
      <c r="C1296" s="72"/>
      <c r="D1296" s="34"/>
      <c r="E1296" s="73"/>
      <c r="F1296" s="73"/>
    </row>
    <row r="1297" spans="1:6">
      <c r="A1297" s="34"/>
      <c r="C1297" s="72"/>
      <c r="D1297" s="34"/>
      <c r="E1297" s="73"/>
      <c r="F1297" s="73"/>
    </row>
    <row r="1298" spans="1:6">
      <c r="A1298" s="34"/>
      <c r="C1298" s="72"/>
      <c r="D1298" s="34"/>
      <c r="E1298" s="73"/>
      <c r="F1298" s="73"/>
    </row>
    <row r="1299" spans="1:6">
      <c r="A1299" s="34"/>
      <c r="C1299" s="72"/>
      <c r="D1299" s="34"/>
      <c r="E1299" s="73"/>
      <c r="F1299" s="73"/>
    </row>
    <row r="1300" spans="1:6">
      <c r="A1300" s="34"/>
      <c r="C1300" s="72"/>
      <c r="D1300" s="34"/>
      <c r="E1300" s="73"/>
      <c r="F1300" s="73"/>
    </row>
    <row r="1301" spans="1:6">
      <c r="A1301" s="34"/>
      <c r="C1301" s="72"/>
      <c r="D1301" s="34"/>
      <c r="E1301" s="73"/>
      <c r="F1301" s="73"/>
    </row>
    <row r="1302" spans="1:6">
      <c r="A1302" s="34"/>
      <c r="C1302" s="72"/>
      <c r="D1302" s="34"/>
      <c r="E1302" s="73"/>
      <c r="F1302" s="73"/>
    </row>
    <row r="1303" spans="1:6">
      <c r="A1303" s="34"/>
      <c r="C1303" s="72"/>
      <c r="D1303" s="34"/>
      <c r="E1303" s="73"/>
      <c r="F1303" s="73"/>
    </row>
    <row r="1304" spans="1:6">
      <c r="A1304" s="34"/>
      <c r="C1304" s="72"/>
      <c r="D1304" s="34"/>
      <c r="E1304" s="73"/>
      <c r="F1304" s="73"/>
    </row>
    <row r="1305" spans="1:6">
      <c r="A1305" s="34"/>
      <c r="C1305" s="72"/>
      <c r="D1305" s="34"/>
      <c r="E1305" s="73"/>
      <c r="F1305" s="73"/>
    </row>
    <row r="1306" spans="1:6">
      <c r="A1306" s="34"/>
      <c r="C1306" s="72"/>
      <c r="D1306" s="34"/>
      <c r="E1306" s="73"/>
      <c r="F1306" s="73"/>
    </row>
    <row r="1307" spans="1:6">
      <c r="A1307" s="34"/>
      <c r="C1307" s="72"/>
      <c r="D1307" s="34"/>
      <c r="E1307" s="73"/>
      <c r="F1307" s="73"/>
    </row>
    <row r="1308" spans="1:6">
      <c r="A1308" s="34"/>
      <c r="C1308" s="72"/>
      <c r="D1308" s="34"/>
      <c r="E1308" s="73"/>
      <c r="F1308" s="73"/>
    </row>
    <row r="1309" spans="1:6">
      <c r="A1309" s="34"/>
      <c r="C1309" s="72"/>
      <c r="D1309" s="34"/>
      <c r="E1309" s="73"/>
      <c r="F1309" s="73"/>
    </row>
    <row r="1310" spans="1:6">
      <c r="A1310" s="34"/>
      <c r="C1310" s="72"/>
      <c r="D1310" s="34"/>
      <c r="E1310" s="73"/>
      <c r="F1310" s="73"/>
    </row>
    <row r="1311" spans="1:6">
      <c r="A1311" s="34"/>
      <c r="C1311" s="72"/>
      <c r="D1311" s="34"/>
      <c r="E1311" s="73"/>
      <c r="F1311" s="73"/>
    </row>
    <row r="1312" spans="1:6">
      <c r="A1312" s="34"/>
      <c r="C1312" s="72"/>
      <c r="D1312" s="34"/>
      <c r="E1312" s="73"/>
      <c r="F1312" s="73"/>
    </row>
    <row r="1313" spans="1:6">
      <c r="A1313" s="34"/>
      <c r="C1313" s="72"/>
      <c r="D1313" s="34"/>
      <c r="E1313" s="73"/>
      <c r="F1313" s="73"/>
    </row>
    <row r="1314" spans="1:6">
      <c r="A1314" s="34"/>
      <c r="C1314" s="72"/>
      <c r="D1314" s="34"/>
      <c r="E1314" s="73"/>
      <c r="F1314" s="73"/>
    </row>
    <row r="1315" spans="1:6">
      <c r="A1315" s="34"/>
      <c r="C1315" s="72"/>
      <c r="D1315" s="34"/>
      <c r="E1315" s="73"/>
      <c r="F1315" s="73"/>
    </row>
    <row r="1316" spans="1:6">
      <c r="A1316" s="34"/>
      <c r="C1316" s="72"/>
      <c r="D1316" s="34"/>
      <c r="E1316" s="73"/>
      <c r="F1316" s="73"/>
    </row>
    <row r="1317" spans="1:6">
      <c r="A1317" s="34"/>
      <c r="C1317" s="72"/>
      <c r="D1317" s="34"/>
      <c r="E1317" s="73"/>
      <c r="F1317" s="73"/>
    </row>
    <row r="1318" spans="1:6">
      <c r="A1318" s="34"/>
      <c r="C1318" s="72"/>
      <c r="D1318" s="34"/>
      <c r="E1318" s="73"/>
      <c r="F1318" s="73"/>
    </row>
    <row r="1319" spans="1:6">
      <c r="A1319" s="34"/>
      <c r="C1319" s="72"/>
      <c r="D1319" s="34"/>
      <c r="E1319" s="73"/>
      <c r="F1319" s="73"/>
    </row>
    <row r="1320" spans="1:6">
      <c r="A1320" s="34"/>
      <c r="C1320" s="72"/>
      <c r="D1320" s="34"/>
      <c r="E1320" s="73"/>
      <c r="F1320" s="73"/>
    </row>
    <row r="1321" spans="1:6">
      <c r="A1321" s="34"/>
      <c r="C1321" s="72"/>
      <c r="D1321" s="34"/>
      <c r="E1321" s="73"/>
      <c r="F1321" s="73"/>
    </row>
    <row r="1322" spans="1:6">
      <c r="A1322" s="34"/>
      <c r="C1322" s="72"/>
      <c r="D1322" s="34"/>
      <c r="E1322" s="73"/>
      <c r="F1322" s="73"/>
    </row>
    <row r="1323" spans="1:6">
      <c r="A1323" s="34"/>
      <c r="C1323" s="72"/>
      <c r="D1323" s="34"/>
      <c r="E1323" s="73"/>
      <c r="F1323" s="73"/>
    </row>
    <row r="1324" spans="1:6">
      <c r="A1324" s="34"/>
      <c r="C1324" s="72"/>
      <c r="D1324" s="34"/>
      <c r="E1324" s="73"/>
      <c r="F1324" s="73"/>
    </row>
    <row r="1325" spans="1:6">
      <c r="A1325" s="34"/>
      <c r="C1325" s="72"/>
      <c r="D1325" s="34"/>
      <c r="E1325" s="73"/>
      <c r="F1325" s="73"/>
    </row>
    <row r="1326" spans="1:6">
      <c r="A1326" s="34"/>
      <c r="C1326" s="72"/>
      <c r="D1326" s="34"/>
      <c r="E1326" s="73"/>
      <c r="F1326" s="73"/>
    </row>
    <row r="1327" spans="1:6">
      <c r="A1327" s="34"/>
      <c r="C1327" s="72"/>
      <c r="D1327" s="34"/>
      <c r="E1327" s="73"/>
      <c r="F1327" s="73"/>
    </row>
    <row r="1328" spans="1:6">
      <c r="A1328" s="34"/>
      <c r="C1328" s="72"/>
      <c r="D1328" s="34"/>
      <c r="E1328" s="73"/>
      <c r="F1328" s="73"/>
    </row>
    <row r="1329" spans="1:6">
      <c r="A1329" s="34"/>
      <c r="C1329" s="72"/>
      <c r="D1329" s="34"/>
      <c r="E1329" s="73"/>
      <c r="F1329" s="73"/>
    </row>
    <row r="1330" spans="1:6">
      <c r="A1330" s="34"/>
      <c r="C1330" s="72"/>
      <c r="D1330" s="34"/>
      <c r="E1330" s="73"/>
      <c r="F1330" s="73"/>
    </row>
    <row r="1331" spans="1:6">
      <c r="A1331" s="34"/>
      <c r="C1331" s="72"/>
      <c r="D1331" s="34"/>
      <c r="E1331" s="73"/>
      <c r="F1331" s="73"/>
    </row>
    <row r="1332" spans="1:6">
      <c r="A1332" s="34"/>
      <c r="C1332" s="72"/>
      <c r="D1332" s="34"/>
      <c r="E1332" s="73"/>
      <c r="F1332" s="73"/>
    </row>
    <row r="1333" spans="1:6">
      <c r="A1333" s="34"/>
      <c r="C1333" s="72"/>
      <c r="D1333" s="34"/>
      <c r="E1333" s="73"/>
      <c r="F1333" s="73"/>
    </row>
    <row r="1334" spans="1:6">
      <c r="A1334" s="34"/>
      <c r="C1334" s="72"/>
      <c r="D1334" s="34"/>
      <c r="E1334" s="73"/>
      <c r="F1334" s="73"/>
    </row>
    <row r="1335" spans="1:6">
      <c r="A1335" s="34"/>
      <c r="C1335" s="72"/>
      <c r="D1335" s="34"/>
      <c r="E1335" s="73"/>
      <c r="F1335" s="73"/>
    </row>
    <row r="1336" spans="1:6">
      <c r="A1336" s="34"/>
      <c r="C1336" s="72"/>
      <c r="D1336" s="34"/>
      <c r="E1336" s="73"/>
      <c r="F1336" s="73"/>
    </row>
    <row r="1337" spans="1:6">
      <c r="A1337" s="34"/>
      <c r="C1337" s="72"/>
      <c r="D1337" s="34"/>
      <c r="E1337" s="73"/>
      <c r="F1337" s="73"/>
    </row>
    <row r="1338" spans="1:6">
      <c r="A1338" s="34"/>
      <c r="C1338" s="72"/>
      <c r="D1338" s="34"/>
      <c r="E1338" s="73"/>
      <c r="F1338" s="73"/>
    </row>
    <row r="1339" spans="1:6">
      <c r="A1339" s="34"/>
      <c r="C1339" s="72"/>
      <c r="D1339" s="34"/>
      <c r="E1339" s="73"/>
      <c r="F1339" s="73"/>
    </row>
    <row r="1340" spans="1:6">
      <c r="A1340" s="34"/>
      <c r="C1340" s="72"/>
      <c r="D1340" s="34"/>
      <c r="E1340" s="73"/>
      <c r="F1340" s="73"/>
    </row>
    <row r="1341" spans="1:6">
      <c r="A1341" s="34"/>
      <c r="C1341" s="72"/>
      <c r="D1341" s="34"/>
      <c r="E1341" s="73"/>
      <c r="F1341" s="73"/>
    </row>
    <row r="1342" spans="1:6">
      <c r="A1342" s="34"/>
      <c r="C1342" s="72"/>
      <c r="D1342" s="34"/>
      <c r="E1342" s="73"/>
      <c r="F1342" s="73"/>
    </row>
    <row r="1343" spans="1:6">
      <c r="A1343" s="34"/>
      <c r="C1343" s="72"/>
      <c r="D1343" s="34"/>
      <c r="E1343" s="73"/>
      <c r="F1343" s="73"/>
    </row>
    <row r="1344" spans="1:6">
      <c r="A1344" s="34"/>
      <c r="C1344" s="72"/>
      <c r="D1344" s="34"/>
      <c r="E1344" s="73"/>
      <c r="F1344" s="73"/>
    </row>
    <row r="1345" spans="1:6">
      <c r="A1345" s="34"/>
      <c r="C1345" s="72"/>
      <c r="D1345" s="34"/>
      <c r="E1345" s="73"/>
      <c r="F1345" s="73"/>
    </row>
    <row r="1346" spans="1:6">
      <c r="A1346" s="34"/>
      <c r="C1346" s="72"/>
      <c r="D1346" s="34"/>
      <c r="E1346" s="73"/>
      <c r="F1346" s="73"/>
    </row>
    <row r="1347" spans="1:6">
      <c r="A1347" s="34"/>
      <c r="C1347" s="72"/>
      <c r="D1347" s="34"/>
      <c r="E1347" s="73"/>
      <c r="F1347" s="73"/>
    </row>
    <row r="1348" spans="1:6">
      <c r="A1348" s="34"/>
      <c r="C1348" s="72"/>
      <c r="D1348" s="34"/>
      <c r="E1348" s="73"/>
      <c r="F1348" s="73"/>
    </row>
    <row r="1349" spans="1:6">
      <c r="A1349" s="34"/>
      <c r="C1349" s="72"/>
      <c r="D1349" s="34"/>
      <c r="E1349" s="73"/>
      <c r="F1349" s="73"/>
    </row>
    <row r="1350" spans="1:6">
      <c r="A1350" s="34"/>
      <c r="C1350" s="72"/>
      <c r="D1350" s="34"/>
      <c r="E1350" s="73"/>
      <c r="F1350" s="73"/>
    </row>
    <row r="1351" spans="1:6">
      <c r="A1351" s="34"/>
      <c r="C1351" s="72"/>
      <c r="D1351" s="34"/>
      <c r="E1351" s="73"/>
      <c r="F1351" s="73"/>
    </row>
    <row r="1352" spans="1:6">
      <c r="A1352" s="34"/>
      <c r="C1352" s="72"/>
      <c r="D1352" s="34"/>
      <c r="E1352" s="73"/>
      <c r="F1352" s="73"/>
    </row>
    <row r="1353" spans="1:6">
      <c r="A1353" s="34"/>
      <c r="C1353" s="72"/>
      <c r="D1353" s="34"/>
      <c r="E1353" s="73"/>
      <c r="F1353" s="73"/>
    </row>
    <row r="1354" spans="1:6">
      <c r="A1354" s="34"/>
      <c r="C1354" s="72"/>
      <c r="D1354" s="34"/>
      <c r="E1354" s="73"/>
      <c r="F1354" s="73"/>
    </row>
    <row r="1355" spans="1:6">
      <c r="A1355" s="34"/>
      <c r="C1355" s="72"/>
      <c r="D1355" s="34"/>
      <c r="E1355" s="73"/>
      <c r="F1355" s="73"/>
    </row>
    <row r="1356" spans="1:6">
      <c r="A1356" s="34"/>
      <c r="C1356" s="72"/>
      <c r="D1356" s="34"/>
      <c r="E1356" s="73"/>
      <c r="F1356" s="73"/>
    </row>
    <row r="1357" spans="1:6">
      <c r="A1357" s="34"/>
      <c r="C1357" s="72"/>
      <c r="D1357" s="34"/>
      <c r="E1357" s="73"/>
      <c r="F1357" s="73"/>
    </row>
    <row r="1358" spans="1:6">
      <c r="A1358" s="34"/>
      <c r="C1358" s="72"/>
      <c r="D1358" s="34"/>
      <c r="E1358" s="73"/>
      <c r="F1358" s="73"/>
    </row>
    <row r="1359" spans="1:6">
      <c r="A1359" s="34"/>
      <c r="C1359" s="72"/>
      <c r="D1359" s="34"/>
      <c r="E1359" s="73"/>
      <c r="F1359" s="73"/>
    </row>
    <row r="1360" spans="1:6">
      <c r="A1360" s="34"/>
      <c r="C1360" s="72"/>
      <c r="D1360" s="34"/>
      <c r="E1360" s="73"/>
      <c r="F1360" s="73"/>
    </row>
    <row r="1361" spans="1:6">
      <c r="A1361" s="34"/>
      <c r="C1361" s="72"/>
      <c r="D1361" s="34"/>
      <c r="E1361" s="73"/>
      <c r="F1361" s="73"/>
    </row>
    <row r="1362" spans="1:6">
      <c r="A1362" s="34"/>
      <c r="C1362" s="72"/>
      <c r="D1362" s="34"/>
      <c r="E1362" s="73"/>
      <c r="F1362" s="73"/>
    </row>
    <row r="1363" spans="1:6">
      <c r="A1363" s="34"/>
      <c r="C1363" s="72"/>
      <c r="D1363" s="34"/>
      <c r="E1363" s="73"/>
      <c r="F1363" s="73"/>
    </row>
    <row r="1364" spans="1:6">
      <c r="A1364" s="34"/>
      <c r="C1364" s="72"/>
      <c r="D1364" s="34"/>
      <c r="E1364" s="73"/>
      <c r="F1364" s="73"/>
    </row>
    <row r="1365" spans="1:6">
      <c r="A1365" s="34"/>
      <c r="C1365" s="72"/>
      <c r="D1365" s="34"/>
      <c r="E1365" s="73"/>
      <c r="F1365" s="73"/>
    </row>
    <row r="1366" spans="1:6">
      <c r="A1366" s="34"/>
      <c r="C1366" s="72"/>
      <c r="D1366" s="34"/>
      <c r="E1366" s="73"/>
      <c r="F1366" s="73"/>
    </row>
    <row r="1367" spans="1:6">
      <c r="A1367" s="34"/>
      <c r="C1367" s="72"/>
      <c r="D1367" s="34"/>
      <c r="E1367" s="73"/>
      <c r="F1367" s="73"/>
    </row>
    <row r="1368" spans="1:6">
      <c r="A1368" s="34"/>
      <c r="C1368" s="72"/>
      <c r="D1368" s="34"/>
      <c r="E1368" s="73"/>
      <c r="F1368" s="73"/>
    </row>
    <row r="1369" spans="1:6">
      <c r="A1369" s="34"/>
      <c r="C1369" s="72"/>
      <c r="D1369" s="34"/>
      <c r="E1369" s="73"/>
      <c r="F1369" s="73"/>
    </row>
    <row r="1370" spans="1:6">
      <c r="A1370" s="34"/>
      <c r="C1370" s="72"/>
      <c r="D1370" s="34"/>
      <c r="E1370" s="73"/>
      <c r="F1370" s="73"/>
    </row>
    <row r="1371" spans="1:6">
      <c r="A1371" s="34"/>
      <c r="C1371" s="72"/>
      <c r="D1371" s="34"/>
      <c r="E1371" s="73"/>
      <c r="F1371" s="73"/>
    </row>
    <row r="1372" spans="1:6">
      <c r="A1372" s="34"/>
      <c r="C1372" s="72"/>
      <c r="D1372" s="34"/>
      <c r="E1372" s="73"/>
      <c r="F1372" s="73"/>
    </row>
    <row r="1373" spans="1:6">
      <c r="A1373" s="34"/>
      <c r="C1373" s="72"/>
      <c r="D1373" s="34"/>
      <c r="E1373" s="73"/>
      <c r="F1373" s="73"/>
    </row>
    <row r="1374" spans="1:6">
      <c r="A1374" s="34"/>
      <c r="C1374" s="72"/>
      <c r="D1374" s="34"/>
      <c r="E1374" s="73"/>
      <c r="F1374" s="73"/>
    </row>
    <row r="1375" spans="1:6">
      <c r="A1375" s="34"/>
      <c r="C1375" s="72"/>
      <c r="D1375" s="34"/>
      <c r="E1375" s="73"/>
      <c r="F1375" s="73"/>
    </row>
    <row r="1376" spans="1:6">
      <c r="A1376" s="34"/>
      <c r="C1376" s="72"/>
      <c r="D1376" s="34"/>
      <c r="E1376" s="73"/>
      <c r="F1376" s="73"/>
    </row>
    <row r="1377" spans="1:6">
      <c r="A1377" s="34"/>
      <c r="C1377" s="72"/>
      <c r="D1377" s="34"/>
      <c r="E1377" s="73"/>
      <c r="F1377" s="73"/>
    </row>
    <row r="1378" spans="1:6">
      <c r="A1378" s="34"/>
      <c r="C1378" s="72"/>
      <c r="D1378" s="34"/>
      <c r="E1378" s="73"/>
      <c r="F1378" s="73"/>
    </row>
    <row r="1379" spans="1:6">
      <c r="A1379" s="34"/>
      <c r="C1379" s="72"/>
      <c r="D1379" s="34"/>
      <c r="E1379" s="73"/>
      <c r="F1379" s="73"/>
    </row>
    <row r="1380" spans="1:6">
      <c r="A1380" s="34"/>
      <c r="C1380" s="72"/>
      <c r="D1380" s="34"/>
      <c r="E1380" s="73"/>
      <c r="F1380" s="73"/>
    </row>
    <row r="1381" spans="1:6">
      <c r="A1381" s="34"/>
      <c r="C1381" s="72"/>
      <c r="D1381" s="34"/>
      <c r="E1381" s="73"/>
      <c r="F1381" s="73"/>
    </row>
    <row r="1382" spans="1:6">
      <c r="A1382" s="34"/>
      <c r="C1382" s="72"/>
      <c r="D1382" s="34"/>
      <c r="E1382" s="73"/>
      <c r="F1382" s="73"/>
    </row>
    <row r="1383" spans="1:6">
      <c r="A1383" s="34"/>
      <c r="C1383" s="72"/>
      <c r="D1383" s="34"/>
      <c r="E1383" s="73"/>
      <c r="F1383" s="73"/>
    </row>
    <row r="1384" spans="1:6">
      <c r="A1384" s="34"/>
      <c r="C1384" s="72"/>
      <c r="D1384" s="34"/>
      <c r="E1384" s="73"/>
      <c r="F1384" s="73"/>
    </row>
    <row r="1385" spans="1:6">
      <c r="A1385" s="34"/>
      <c r="C1385" s="72"/>
      <c r="D1385" s="34"/>
      <c r="E1385" s="73"/>
      <c r="F1385" s="73"/>
    </row>
    <row r="1386" spans="1:6">
      <c r="A1386" s="34"/>
      <c r="C1386" s="72"/>
      <c r="D1386" s="34"/>
      <c r="E1386" s="73"/>
      <c r="F1386" s="73"/>
    </row>
    <row r="1387" spans="1:6">
      <c r="A1387" s="34"/>
      <c r="C1387" s="72"/>
      <c r="D1387" s="34"/>
      <c r="E1387" s="73"/>
      <c r="F1387" s="73"/>
    </row>
    <row r="1388" spans="1:6">
      <c r="A1388" s="34"/>
      <c r="C1388" s="72"/>
      <c r="D1388" s="34"/>
      <c r="E1388" s="73"/>
      <c r="F1388" s="73"/>
    </row>
    <row r="1389" spans="1:6">
      <c r="A1389" s="34"/>
      <c r="C1389" s="72"/>
      <c r="D1389" s="34"/>
      <c r="E1389" s="73"/>
      <c r="F1389" s="73"/>
    </row>
    <row r="1390" spans="1:6">
      <c r="A1390" s="34"/>
      <c r="C1390" s="72"/>
      <c r="D1390" s="34"/>
      <c r="E1390" s="73"/>
      <c r="F1390" s="73"/>
    </row>
  </sheetData>
  <pageMargins left="0.25" right="0.25" top="0.75" bottom="0.75" header="0.3" footer="0.3"/>
  <pageSetup paperSize="9" scale="90" orientation="portrait" verticalDpi="1200" r:id="rId1"/>
  <headerFooter alignWithMargins="0">
    <oddHeader>&amp;R&amp;"Trebuchet MS,Regular"&amp;8REFURBISHMENT OF PUBLIC EMPLOYMENT CENTRE,TAMALE</oddHeader>
  </headerFooter>
  <rowBreaks count="7" manualBreakCount="7">
    <brk id="33" max="5" man="1"/>
    <brk id="72" max="5" man="1"/>
    <brk id="110" max="5" man="1"/>
    <brk id="145" max="5" man="1"/>
    <brk id="176" max="5" man="1"/>
    <brk id="213" max="5" man="1"/>
    <brk id="24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4"/>
  <sheetViews>
    <sheetView view="pageBreakPreview" zoomScaleNormal="100" zoomScaleSheetLayoutView="100" workbookViewId="0">
      <selection sqref="A1:H1"/>
    </sheetView>
  </sheetViews>
  <sheetFormatPr defaultColWidth="8.85546875" defaultRowHeight="12.75"/>
  <cols>
    <col min="1" max="1" width="5.7109375" style="102" customWidth="1"/>
    <col min="2" max="2" width="31.28515625" style="102" customWidth="1"/>
    <col min="3" max="3" width="5.85546875" style="102" bestFit="1" customWidth="1"/>
    <col min="4" max="4" width="4.7109375" style="102" customWidth="1"/>
    <col min="5" max="5" width="11.7109375" style="102" customWidth="1"/>
    <col min="6" max="6" width="12" style="201" customWidth="1"/>
    <col min="7" max="7" width="9.140625" style="102" customWidth="1"/>
    <col min="8" max="8" width="11" style="102" customWidth="1"/>
    <col min="9" max="256" width="8.85546875" style="102"/>
    <col min="257" max="257" width="5.7109375" style="102" customWidth="1"/>
    <col min="258" max="258" width="31.28515625" style="102" customWidth="1"/>
    <col min="259" max="259" width="5.85546875" style="102" bestFit="1" customWidth="1"/>
    <col min="260" max="260" width="4.7109375" style="102" customWidth="1"/>
    <col min="261" max="261" width="11.7109375" style="102" customWidth="1"/>
    <col min="262" max="262" width="12" style="102" customWidth="1"/>
    <col min="263" max="263" width="9.140625" style="102" customWidth="1"/>
    <col min="264" max="264" width="11" style="102" customWidth="1"/>
    <col min="265" max="512" width="8.85546875" style="102"/>
    <col min="513" max="513" width="5.7109375" style="102" customWidth="1"/>
    <col min="514" max="514" width="31.28515625" style="102" customWidth="1"/>
    <col min="515" max="515" width="5.85546875" style="102" bestFit="1" customWidth="1"/>
    <col min="516" max="516" width="4.7109375" style="102" customWidth="1"/>
    <col min="517" max="517" width="11.7109375" style="102" customWidth="1"/>
    <col min="518" max="518" width="12" style="102" customWidth="1"/>
    <col min="519" max="519" width="9.140625" style="102" customWidth="1"/>
    <col min="520" max="520" width="11" style="102" customWidth="1"/>
    <col min="521" max="768" width="8.85546875" style="102"/>
    <col min="769" max="769" width="5.7109375" style="102" customWidth="1"/>
    <col min="770" max="770" width="31.28515625" style="102" customWidth="1"/>
    <col min="771" max="771" width="5.85546875" style="102" bestFit="1" customWidth="1"/>
    <col min="772" max="772" width="4.7109375" style="102" customWidth="1"/>
    <col min="773" max="773" width="11.7109375" style="102" customWidth="1"/>
    <col min="774" max="774" width="12" style="102" customWidth="1"/>
    <col min="775" max="775" width="9.140625" style="102" customWidth="1"/>
    <col min="776" max="776" width="11" style="102" customWidth="1"/>
    <col min="777" max="1024" width="8.85546875" style="102"/>
    <col min="1025" max="1025" width="5.7109375" style="102" customWidth="1"/>
    <col min="1026" max="1026" width="31.28515625" style="102" customWidth="1"/>
    <col min="1027" max="1027" width="5.85546875" style="102" bestFit="1" customWidth="1"/>
    <col min="1028" max="1028" width="4.7109375" style="102" customWidth="1"/>
    <col min="1029" max="1029" width="11.7109375" style="102" customWidth="1"/>
    <col min="1030" max="1030" width="12" style="102" customWidth="1"/>
    <col min="1031" max="1031" width="9.140625" style="102" customWidth="1"/>
    <col min="1032" max="1032" width="11" style="102" customWidth="1"/>
    <col min="1033" max="1280" width="8.85546875" style="102"/>
    <col min="1281" max="1281" width="5.7109375" style="102" customWidth="1"/>
    <col min="1282" max="1282" width="31.28515625" style="102" customWidth="1"/>
    <col min="1283" max="1283" width="5.85546875" style="102" bestFit="1" customWidth="1"/>
    <col min="1284" max="1284" width="4.7109375" style="102" customWidth="1"/>
    <col min="1285" max="1285" width="11.7109375" style="102" customWidth="1"/>
    <col min="1286" max="1286" width="12" style="102" customWidth="1"/>
    <col min="1287" max="1287" width="9.140625" style="102" customWidth="1"/>
    <col min="1288" max="1288" width="11" style="102" customWidth="1"/>
    <col min="1289" max="1536" width="8.85546875" style="102"/>
    <col min="1537" max="1537" width="5.7109375" style="102" customWidth="1"/>
    <col min="1538" max="1538" width="31.28515625" style="102" customWidth="1"/>
    <col min="1539" max="1539" width="5.85546875" style="102" bestFit="1" customWidth="1"/>
    <col min="1540" max="1540" width="4.7109375" style="102" customWidth="1"/>
    <col min="1541" max="1541" width="11.7109375" style="102" customWidth="1"/>
    <col min="1542" max="1542" width="12" style="102" customWidth="1"/>
    <col min="1543" max="1543" width="9.140625" style="102" customWidth="1"/>
    <col min="1544" max="1544" width="11" style="102" customWidth="1"/>
    <col min="1545" max="1792" width="8.85546875" style="102"/>
    <col min="1793" max="1793" width="5.7109375" style="102" customWidth="1"/>
    <col min="1794" max="1794" width="31.28515625" style="102" customWidth="1"/>
    <col min="1795" max="1795" width="5.85546875" style="102" bestFit="1" customWidth="1"/>
    <col min="1796" max="1796" width="4.7109375" style="102" customWidth="1"/>
    <col min="1797" max="1797" width="11.7109375" style="102" customWidth="1"/>
    <col min="1798" max="1798" width="12" style="102" customWidth="1"/>
    <col min="1799" max="1799" width="9.140625" style="102" customWidth="1"/>
    <col min="1800" max="1800" width="11" style="102" customWidth="1"/>
    <col min="1801" max="2048" width="8.85546875" style="102"/>
    <col min="2049" max="2049" width="5.7109375" style="102" customWidth="1"/>
    <col min="2050" max="2050" width="31.28515625" style="102" customWidth="1"/>
    <col min="2051" max="2051" width="5.85546875" style="102" bestFit="1" customWidth="1"/>
    <col min="2052" max="2052" width="4.7109375" style="102" customWidth="1"/>
    <col min="2053" max="2053" width="11.7109375" style="102" customWidth="1"/>
    <col min="2054" max="2054" width="12" style="102" customWidth="1"/>
    <col min="2055" max="2055" width="9.140625" style="102" customWidth="1"/>
    <col min="2056" max="2056" width="11" style="102" customWidth="1"/>
    <col min="2057" max="2304" width="8.85546875" style="102"/>
    <col min="2305" max="2305" width="5.7109375" style="102" customWidth="1"/>
    <col min="2306" max="2306" width="31.28515625" style="102" customWidth="1"/>
    <col min="2307" max="2307" width="5.85546875" style="102" bestFit="1" customWidth="1"/>
    <col min="2308" max="2308" width="4.7109375" style="102" customWidth="1"/>
    <col min="2309" max="2309" width="11.7109375" style="102" customWidth="1"/>
    <col min="2310" max="2310" width="12" style="102" customWidth="1"/>
    <col min="2311" max="2311" width="9.140625" style="102" customWidth="1"/>
    <col min="2312" max="2312" width="11" style="102" customWidth="1"/>
    <col min="2313" max="2560" width="8.85546875" style="102"/>
    <col min="2561" max="2561" width="5.7109375" style="102" customWidth="1"/>
    <col min="2562" max="2562" width="31.28515625" style="102" customWidth="1"/>
    <col min="2563" max="2563" width="5.85546875" style="102" bestFit="1" customWidth="1"/>
    <col min="2564" max="2564" width="4.7109375" style="102" customWidth="1"/>
    <col min="2565" max="2565" width="11.7109375" style="102" customWidth="1"/>
    <col min="2566" max="2566" width="12" style="102" customWidth="1"/>
    <col min="2567" max="2567" width="9.140625" style="102" customWidth="1"/>
    <col min="2568" max="2568" width="11" style="102" customWidth="1"/>
    <col min="2569" max="2816" width="8.85546875" style="102"/>
    <col min="2817" max="2817" width="5.7109375" style="102" customWidth="1"/>
    <col min="2818" max="2818" width="31.28515625" style="102" customWidth="1"/>
    <col min="2819" max="2819" width="5.85546875" style="102" bestFit="1" customWidth="1"/>
    <col min="2820" max="2820" width="4.7109375" style="102" customWidth="1"/>
    <col min="2821" max="2821" width="11.7109375" style="102" customWidth="1"/>
    <col min="2822" max="2822" width="12" style="102" customWidth="1"/>
    <col min="2823" max="2823" width="9.140625" style="102" customWidth="1"/>
    <col min="2824" max="2824" width="11" style="102" customWidth="1"/>
    <col min="2825" max="3072" width="8.85546875" style="102"/>
    <col min="3073" max="3073" width="5.7109375" style="102" customWidth="1"/>
    <col min="3074" max="3074" width="31.28515625" style="102" customWidth="1"/>
    <col min="3075" max="3075" width="5.85546875" style="102" bestFit="1" customWidth="1"/>
    <col min="3076" max="3076" width="4.7109375" style="102" customWidth="1"/>
    <col min="3077" max="3077" width="11.7109375" style="102" customWidth="1"/>
    <col min="3078" max="3078" width="12" style="102" customWidth="1"/>
    <col min="3079" max="3079" width="9.140625" style="102" customWidth="1"/>
    <col min="3080" max="3080" width="11" style="102" customWidth="1"/>
    <col min="3081" max="3328" width="8.85546875" style="102"/>
    <col min="3329" max="3329" width="5.7109375" style="102" customWidth="1"/>
    <col min="3330" max="3330" width="31.28515625" style="102" customWidth="1"/>
    <col min="3331" max="3331" width="5.85546875" style="102" bestFit="1" customWidth="1"/>
    <col min="3332" max="3332" width="4.7109375" style="102" customWidth="1"/>
    <col min="3333" max="3333" width="11.7109375" style="102" customWidth="1"/>
    <col min="3334" max="3334" width="12" style="102" customWidth="1"/>
    <col min="3335" max="3335" width="9.140625" style="102" customWidth="1"/>
    <col min="3336" max="3336" width="11" style="102" customWidth="1"/>
    <col min="3337" max="3584" width="8.85546875" style="102"/>
    <col min="3585" max="3585" width="5.7109375" style="102" customWidth="1"/>
    <col min="3586" max="3586" width="31.28515625" style="102" customWidth="1"/>
    <col min="3587" max="3587" width="5.85546875" style="102" bestFit="1" customWidth="1"/>
    <col min="3588" max="3588" width="4.7109375" style="102" customWidth="1"/>
    <col min="3589" max="3589" width="11.7109375" style="102" customWidth="1"/>
    <col min="3590" max="3590" width="12" style="102" customWidth="1"/>
    <col min="3591" max="3591" width="9.140625" style="102" customWidth="1"/>
    <col min="3592" max="3592" width="11" style="102" customWidth="1"/>
    <col min="3593" max="3840" width="8.85546875" style="102"/>
    <col min="3841" max="3841" width="5.7109375" style="102" customWidth="1"/>
    <col min="3842" max="3842" width="31.28515625" style="102" customWidth="1"/>
    <col min="3843" max="3843" width="5.85546875" style="102" bestFit="1" customWidth="1"/>
    <col min="3844" max="3844" width="4.7109375" style="102" customWidth="1"/>
    <col min="3845" max="3845" width="11.7109375" style="102" customWidth="1"/>
    <col min="3846" max="3846" width="12" style="102" customWidth="1"/>
    <col min="3847" max="3847" width="9.140625" style="102" customWidth="1"/>
    <col min="3848" max="3848" width="11" style="102" customWidth="1"/>
    <col min="3849" max="4096" width="8.85546875" style="102"/>
    <col min="4097" max="4097" width="5.7109375" style="102" customWidth="1"/>
    <col min="4098" max="4098" width="31.28515625" style="102" customWidth="1"/>
    <col min="4099" max="4099" width="5.85546875" style="102" bestFit="1" customWidth="1"/>
    <col min="4100" max="4100" width="4.7109375" style="102" customWidth="1"/>
    <col min="4101" max="4101" width="11.7109375" style="102" customWidth="1"/>
    <col min="4102" max="4102" width="12" style="102" customWidth="1"/>
    <col min="4103" max="4103" width="9.140625" style="102" customWidth="1"/>
    <col min="4104" max="4104" width="11" style="102" customWidth="1"/>
    <col min="4105" max="4352" width="8.85546875" style="102"/>
    <col min="4353" max="4353" width="5.7109375" style="102" customWidth="1"/>
    <col min="4354" max="4354" width="31.28515625" style="102" customWidth="1"/>
    <col min="4355" max="4355" width="5.85546875" style="102" bestFit="1" customWidth="1"/>
    <col min="4356" max="4356" width="4.7109375" style="102" customWidth="1"/>
    <col min="4357" max="4357" width="11.7109375" style="102" customWidth="1"/>
    <col min="4358" max="4358" width="12" style="102" customWidth="1"/>
    <col min="4359" max="4359" width="9.140625" style="102" customWidth="1"/>
    <col min="4360" max="4360" width="11" style="102" customWidth="1"/>
    <col min="4361" max="4608" width="8.85546875" style="102"/>
    <col min="4609" max="4609" width="5.7109375" style="102" customWidth="1"/>
    <col min="4610" max="4610" width="31.28515625" style="102" customWidth="1"/>
    <col min="4611" max="4611" width="5.85546875" style="102" bestFit="1" customWidth="1"/>
    <col min="4612" max="4612" width="4.7109375" style="102" customWidth="1"/>
    <col min="4613" max="4613" width="11.7109375" style="102" customWidth="1"/>
    <col min="4614" max="4614" width="12" style="102" customWidth="1"/>
    <col min="4615" max="4615" width="9.140625" style="102" customWidth="1"/>
    <col min="4616" max="4616" width="11" style="102" customWidth="1"/>
    <col min="4617" max="4864" width="8.85546875" style="102"/>
    <col min="4865" max="4865" width="5.7109375" style="102" customWidth="1"/>
    <col min="4866" max="4866" width="31.28515625" style="102" customWidth="1"/>
    <col min="4867" max="4867" width="5.85546875" style="102" bestFit="1" customWidth="1"/>
    <col min="4868" max="4868" width="4.7109375" style="102" customWidth="1"/>
    <col min="4869" max="4869" width="11.7109375" style="102" customWidth="1"/>
    <col min="4870" max="4870" width="12" style="102" customWidth="1"/>
    <col min="4871" max="4871" width="9.140625" style="102" customWidth="1"/>
    <col min="4872" max="4872" width="11" style="102" customWidth="1"/>
    <col min="4873" max="5120" width="8.85546875" style="102"/>
    <col min="5121" max="5121" width="5.7109375" style="102" customWidth="1"/>
    <col min="5122" max="5122" width="31.28515625" style="102" customWidth="1"/>
    <col min="5123" max="5123" width="5.85546875" style="102" bestFit="1" customWidth="1"/>
    <col min="5124" max="5124" width="4.7109375" style="102" customWidth="1"/>
    <col min="5125" max="5125" width="11.7109375" style="102" customWidth="1"/>
    <col min="5126" max="5126" width="12" style="102" customWidth="1"/>
    <col min="5127" max="5127" width="9.140625" style="102" customWidth="1"/>
    <col min="5128" max="5128" width="11" style="102" customWidth="1"/>
    <col min="5129" max="5376" width="8.85546875" style="102"/>
    <col min="5377" max="5377" width="5.7109375" style="102" customWidth="1"/>
    <col min="5378" max="5378" width="31.28515625" style="102" customWidth="1"/>
    <col min="5379" max="5379" width="5.85546875" style="102" bestFit="1" customWidth="1"/>
    <col min="5380" max="5380" width="4.7109375" style="102" customWidth="1"/>
    <col min="5381" max="5381" width="11.7109375" style="102" customWidth="1"/>
    <col min="5382" max="5382" width="12" style="102" customWidth="1"/>
    <col min="5383" max="5383" width="9.140625" style="102" customWidth="1"/>
    <col min="5384" max="5384" width="11" style="102" customWidth="1"/>
    <col min="5385" max="5632" width="8.85546875" style="102"/>
    <col min="5633" max="5633" width="5.7109375" style="102" customWidth="1"/>
    <col min="5634" max="5634" width="31.28515625" style="102" customWidth="1"/>
    <col min="5635" max="5635" width="5.85546875" style="102" bestFit="1" customWidth="1"/>
    <col min="5636" max="5636" width="4.7109375" style="102" customWidth="1"/>
    <col min="5637" max="5637" width="11.7109375" style="102" customWidth="1"/>
    <col min="5638" max="5638" width="12" style="102" customWidth="1"/>
    <col min="5639" max="5639" width="9.140625" style="102" customWidth="1"/>
    <col min="5640" max="5640" width="11" style="102" customWidth="1"/>
    <col min="5641" max="5888" width="8.85546875" style="102"/>
    <col min="5889" max="5889" width="5.7109375" style="102" customWidth="1"/>
    <col min="5890" max="5890" width="31.28515625" style="102" customWidth="1"/>
    <col min="5891" max="5891" width="5.85546875" style="102" bestFit="1" customWidth="1"/>
    <col min="5892" max="5892" width="4.7109375" style="102" customWidth="1"/>
    <col min="5893" max="5893" width="11.7109375" style="102" customWidth="1"/>
    <col min="5894" max="5894" width="12" style="102" customWidth="1"/>
    <col min="5895" max="5895" width="9.140625" style="102" customWidth="1"/>
    <col min="5896" max="5896" width="11" style="102" customWidth="1"/>
    <col min="5897" max="6144" width="8.85546875" style="102"/>
    <col min="6145" max="6145" width="5.7109375" style="102" customWidth="1"/>
    <col min="6146" max="6146" width="31.28515625" style="102" customWidth="1"/>
    <col min="6147" max="6147" width="5.85546875" style="102" bestFit="1" customWidth="1"/>
    <col min="6148" max="6148" width="4.7109375" style="102" customWidth="1"/>
    <col min="6149" max="6149" width="11.7109375" style="102" customWidth="1"/>
    <col min="6150" max="6150" width="12" style="102" customWidth="1"/>
    <col min="6151" max="6151" width="9.140625" style="102" customWidth="1"/>
    <col min="6152" max="6152" width="11" style="102" customWidth="1"/>
    <col min="6153" max="6400" width="8.85546875" style="102"/>
    <col min="6401" max="6401" width="5.7109375" style="102" customWidth="1"/>
    <col min="6402" max="6402" width="31.28515625" style="102" customWidth="1"/>
    <col min="6403" max="6403" width="5.85546875" style="102" bestFit="1" customWidth="1"/>
    <col min="6404" max="6404" width="4.7109375" style="102" customWidth="1"/>
    <col min="6405" max="6405" width="11.7109375" style="102" customWidth="1"/>
    <col min="6406" max="6406" width="12" style="102" customWidth="1"/>
    <col min="6407" max="6407" width="9.140625" style="102" customWidth="1"/>
    <col min="6408" max="6408" width="11" style="102" customWidth="1"/>
    <col min="6409" max="6656" width="8.85546875" style="102"/>
    <col min="6657" max="6657" width="5.7109375" style="102" customWidth="1"/>
    <col min="6658" max="6658" width="31.28515625" style="102" customWidth="1"/>
    <col min="6659" max="6659" width="5.85546875" style="102" bestFit="1" customWidth="1"/>
    <col min="6660" max="6660" width="4.7109375" style="102" customWidth="1"/>
    <col min="6661" max="6661" width="11.7109375" style="102" customWidth="1"/>
    <col min="6662" max="6662" width="12" style="102" customWidth="1"/>
    <col min="6663" max="6663" width="9.140625" style="102" customWidth="1"/>
    <col min="6664" max="6664" width="11" style="102" customWidth="1"/>
    <col min="6665" max="6912" width="8.85546875" style="102"/>
    <col min="6913" max="6913" width="5.7109375" style="102" customWidth="1"/>
    <col min="6914" max="6914" width="31.28515625" style="102" customWidth="1"/>
    <col min="6915" max="6915" width="5.85546875" style="102" bestFit="1" customWidth="1"/>
    <col min="6916" max="6916" width="4.7109375" style="102" customWidth="1"/>
    <col min="6917" max="6917" width="11.7109375" style="102" customWidth="1"/>
    <col min="6918" max="6918" width="12" style="102" customWidth="1"/>
    <col min="6919" max="6919" width="9.140625" style="102" customWidth="1"/>
    <col min="6920" max="6920" width="11" style="102" customWidth="1"/>
    <col min="6921" max="7168" width="8.85546875" style="102"/>
    <col min="7169" max="7169" width="5.7109375" style="102" customWidth="1"/>
    <col min="7170" max="7170" width="31.28515625" style="102" customWidth="1"/>
    <col min="7171" max="7171" width="5.85546875" style="102" bestFit="1" customWidth="1"/>
    <col min="7172" max="7172" width="4.7109375" style="102" customWidth="1"/>
    <col min="7173" max="7173" width="11.7109375" style="102" customWidth="1"/>
    <col min="7174" max="7174" width="12" style="102" customWidth="1"/>
    <col min="7175" max="7175" width="9.140625" style="102" customWidth="1"/>
    <col min="7176" max="7176" width="11" style="102" customWidth="1"/>
    <col min="7177" max="7424" width="8.85546875" style="102"/>
    <col min="7425" max="7425" width="5.7109375" style="102" customWidth="1"/>
    <col min="7426" max="7426" width="31.28515625" style="102" customWidth="1"/>
    <col min="7427" max="7427" width="5.85546875" style="102" bestFit="1" customWidth="1"/>
    <col min="7428" max="7428" width="4.7109375" style="102" customWidth="1"/>
    <col min="7429" max="7429" width="11.7109375" style="102" customWidth="1"/>
    <col min="7430" max="7430" width="12" style="102" customWidth="1"/>
    <col min="7431" max="7431" width="9.140625" style="102" customWidth="1"/>
    <col min="7432" max="7432" width="11" style="102" customWidth="1"/>
    <col min="7433" max="7680" width="8.85546875" style="102"/>
    <col min="7681" max="7681" width="5.7109375" style="102" customWidth="1"/>
    <col min="7682" max="7682" width="31.28515625" style="102" customWidth="1"/>
    <col min="7683" max="7683" width="5.85546875" style="102" bestFit="1" customWidth="1"/>
    <col min="7684" max="7684" width="4.7109375" style="102" customWidth="1"/>
    <col min="7685" max="7685" width="11.7109375" style="102" customWidth="1"/>
    <col min="7686" max="7686" width="12" style="102" customWidth="1"/>
    <col min="7687" max="7687" width="9.140625" style="102" customWidth="1"/>
    <col min="7688" max="7688" width="11" style="102" customWidth="1"/>
    <col min="7689" max="7936" width="8.85546875" style="102"/>
    <col min="7937" max="7937" width="5.7109375" style="102" customWidth="1"/>
    <col min="7938" max="7938" width="31.28515625" style="102" customWidth="1"/>
    <col min="7939" max="7939" width="5.85546875" style="102" bestFit="1" customWidth="1"/>
    <col min="7940" max="7940" width="4.7109375" style="102" customWidth="1"/>
    <col min="7941" max="7941" width="11.7109375" style="102" customWidth="1"/>
    <col min="7942" max="7942" width="12" style="102" customWidth="1"/>
    <col min="7943" max="7943" width="9.140625" style="102" customWidth="1"/>
    <col min="7944" max="7944" width="11" style="102" customWidth="1"/>
    <col min="7945" max="8192" width="8.85546875" style="102"/>
    <col min="8193" max="8193" width="5.7109375" style="102" customWidth="1"/>
    <col min="8194" max="8194" width="31.28515625" style="102" customWidth="1"/>
    <col min="8195" max="8195" width="5.85546875" style="102" bestFit="1" customWidth="1"/>
    <col min="8196" max="8196" width="4.7109375" style="102" customWidth="1"/>
    <col min="8197" max="8197" width="11.7109375" style="102" customWidth="1"/>
    <col min="8198" max="8198" width="12" style="102" customWidth="1"/>
    <col min="8199" max="8199" width="9.140625" style="102" customWidth="1"/>
    <col min="8200" max="8200" width="11" style="102" customWidth="1"/>
    <col min="8201" max="8448" width="8.85546875" style="102"/>
    <col min="8449" max="8449" width="5.7109375" style="102" customWidth="1"/>
    <col min="8450" max="8450" width="31.28515625" style="102" customWidth="1"/>
    <col min="8451" max="8451" width="5.85546875" style="102" bestFit="1" customWidth="1"/>
    <col min="8452" max="8452" width="4.7109375" style="102" customWidth="1"/>
    <col min="8453" max="8453" width="11.7109375" style="102" customWidth="1"/>
    <col min="8454" max="8454" width="12" style="102" customWidth="1"/>
    <col min="8455" max="8455" width="9.140625" style="102" customWidth="1"/>
    <col min="8456" max="8456" width="11" style="102" customWidth="1"/>
    <col min="8457" max="8704" width="8.85546875" style="102"/>
    <col min="8705" max="8705" width="5.7109375" style="102" customWidth="1"/>
    <col min="8706" max="8706" width="31.28515625" style="102" customWidth="1"/>
    <col min="8707" max="8707" width="5.85546875" style="102" bestFit="1" customWidth="1"/>
    <col min="8708" max="8708" width="4.7109375" style="102" customWidth="1"/>
    <col min="8709" max="8709" width="11.7109375" style="102" customWidth="1"/>
    <col min="8710" max="8710" width="12" style="102" customWidth="1"/>
    <col min="8711" max="8711" width="9.140625" style="102" customWidth="1"/>
    <col min="8712" max="8712" width="11" style="102" customWidth="1"/>
    <col min="8713" max="8960" width="8.85546875" style="102"/>
    <col min="8961" max="8961" width="5.7109375" style="102" customWidth="1"/>
    <col min="8962" max="8962" width="31.28515625" style="102" customWidth="1"/>
    <col min="8963" max="8963" width="5.85546875" style="102" bestFit="1" customWidth="1"/>
    <col min="8964" max="8964" width="4.7109375" style="102" customWidth="1"/>
    <col min="8965" max="8965" width="11.7109375" style="102" customWidth="1"/>
    <col min="8966" max="8966" width="12" style="102" customWidth="1"/>
    <col min="8967" max="8967" width="9.140625" style="102" customWidth="1"/>
    <col min="8968" max="8968" width="11" style="102" customWidth="1"/>
    <col min="8969" max="9216" width="8.85546875" style="102"/>
    <col min="9217" max="9217" width="5.7109375" style="102" customWidth="1"/>
    <col min="9218" max="9218" width="31.28515625" style="102" customWidth="1"/>
    <col min="9219" max="9219" width="5.85546875" style="102" bestFit="1" customWidth="1"/>
    <col min="9220" max="9220" width="4.7109375" style="102" customWidth="1"/>
    <col min="9221" max="9221" width="11.7109375" style="102" customWidth="1"/>
    <col min="9222" max="9222" width="12" style="102" customWidth="1"/>
    <col min="9223" max="9223" width="9.140625" style="102" customWidth="1"/>
    <col min="9224" max="9224" width="11" style="102" customWidth="1"/>
    <col min="9225" max="9472" width="8.85546875" style="102"/>
    <col min="9473" max="9473" width="5.7109375" style="102" customWidth="1"/>
    <col min="9474" max="9474" width="31.28515625" style="102" customWidth="1"/>
    <col min="9475" max="9475" width="5.85546875" style="102" bestFit="1" customWidth="1"/>
    <col min="9476" max="9476" width="4.7109375" style="102" customWidth="1"/>
    <col min="9477" max="9477" width="11.7109375" style="102" customWidth="1"/>
    <col min="9478" max="9478" width="12" style="102" customWidth="1"/>
    <col min="9479" max="9479" width="9.140625" style="102" customWidth="1"/>
    <col min="9480" max="9480" width="11" style="102" customWidth="1"/>
    <col min="9481" max="9728" width="8.85546875" style="102"/>
    <col min="9729" max="9729" width="5.7109375" style="102" customWidth="1"/>
    <col min="9730" max="9730" width="31.28515625" style="102" customWidth="1"/>
    <col min="9731" max="9731" width="5.85546875" style="102" bestFit="1" customWidth="1"/>
    <col min="9732" max="9732" width="4.7109375" style="102" customWidth="1"/>
    <col min="9733" max="9733" width="11.7109375" style="102" customWidth="1"/>
    <col min="9734" max="9734" width="12" style="102" customWidth="1"/>
    <col min="9735" max="9735" width="9.140625" style="102" customWidth="1"/>
    <col min="9736" max="9736" width="11" style="102" customWidth="1"/>
    <col min="9737" max="9984" width="8.85546875" style="102"/>
    <col min="9985" max="9985" width="5.7109375" style="102" customWidth="1"/>
    <col min="9986" max="9986" width="31.28515625" style="102" customWidth="1"/>
    <col min="9987" max="9987" width="5.85546875" style="102" bestFit="1" customWidth="1"/>
    <col min="9988" max="9988" width="4.7109375" style="102" customWidth="1"/>
    <col min="9989" max="9989" width="11.7109375" style="102" customWidth="1"/>
    <col min="9990" max="9990" width="12" style="102" customWidth="1"/>
    <col min="9991" max="9991" width="9.140625" style="102" customWidth="1"/>
    <col min="9992" max="9992" width="11" style="102" customWidth="1"/>
    <col min="9993" max="10240" width="8.85546875" style="102"/>
    <col min="10241" max="10241" width="5.7109375" style="102" customWidth="1"/>
    <col min="10242" max="10242" width="31.28515625" style="102" customWidth="1"/>
    <col min="10243" max="10243" width="5.85546875" style="102" bestFit="1" customWidth="1"/>
    <col min="10244" max="10244" width="4.7109375" style="102" customWidth="1"/>
    <col min="10245" max="10245" width="11.7109375" style="102" customWidth="1"/>
    <col min="10246" max="10246" width="12" style="102" customWidth="1"/>
    <col min="10247" max="10247" width="9.140625" style="102" customWidth="1"/>
    <col min="10248" max="10248" width="11" style="102" customWidth="1"/>
    <col min="10249" max="10496" width="8.85546875" style="102"/>
    <col min="10497" max="10497" width="5.7109375" style="102" customWidth="1"/>
    <col min="10498" max="10498" width="31.28515625" style="102" customWidth="1"/>
    <col min="10499" max="10499" width="5.85546875" style="102" bestFit="1" customWidth="1"/>
    <col min="10500" max="10500" width="4.7109375" style="102" customWidth="1"/>
    <col min="10501" max="10501" width="11.7109375" style="102" customWidth="1"/>
    <col min="10502" max="10502" width="12" style="102" customWidth="1"/>
    <col min="10503" max="10503" width="9.140625" style="102" customWidth="1"/>
    <col min="10504" max="10504" width="11" style="102" customWidth="1"/>
    <col min="10505" max="10752" width="8.85546875" style="102"/>
    <col min="10753" max="10753" width="5.7109375" style="102" customWidth="1"/>
    <col min="10754" max="10754" width="31.28515625" style="102" customWidth="1"/>
    <col min="10755" max="10755" width="5.85546875" style="102" bestFit="1" customWidth="1"/>
    <col min="10756" max="10756" width="4.7109375" style="102" customWidth="1"/>
    <col min="10757" max="10757" width="11.7109375" style="102" customWidth="1"/>
    <col min="10758" max="10758" width="12" style="102" customWidth="1"/>
    <col min="10759" max="10759" width="9.140625" style="102" customWidth="1"/>
    <col min="10760" max="10760" width="11" style="102" customWidth="1"/>
    <col min="10761" max="11008" width="8.85546875" style="102"/>
    <col min="11009" max="11009" width="5.7109375" style="102" customWidth="1"/>
    <col min="11010" max="11010" width="31.28515625" style="102" customWidth="1"/>
    <col min="11011" max="11011" width="5.85546875" style="102" bestFit="1" customWidth="1"/>
    <col min="11012" max="11012" width="4.7109375" style="102" customWidth="1"/>
    <col min="11013" max="11013" width="11.7109375" style="102" customWidth="1"/>
    <col min="11014" max="11014" width="12" style="102" customWidth="1"/>
    <col min="11015" max="11015" width="9.140625" style="102" customWidth="1"/>
    <col min="11016" max="11016" width="11" style="102" customWidth="1"/>
    <col min="11017" max="11264" width="8.85546875" style="102"/>
    <col min="11265" max="11265" width="5.7109375" style="102" customWidth="1"/>
    <col min="11266" max="11266" width="31.28515625" style="102" customWidth="1"/>
    <col min="11267" max="11267" width="5.85546875" style="102" bestFit="1" customWidth="1"/>
    <col min="11268" max="11268" width="4.7109375" style="102" customWidth="1"/>
    <col min="11269" max="11269" width="11.7109375" style="102" customWidth="1"/>
    <col min="11270" max="11270" width="12" style="102" customWidth="1"/>
    <col min="11271" max="11271" width="9.140625" style="102" customWidth="1"/>
    <col min="11272" max="11272" width="11" style="102" customWidth="1"/>
    <col min="11273" max="11520" width="8.85546875" style="102"/>
    <col min="11521" max="11521" width="5.7109375" style="102" customWidth="1"/>
    <col min="11522" max="11522" width="31.28515625" style="102" customWidth="1"/>
    <col min="11523" max="11523" width="5.85546875" style="102" bestFit="1" customWidth="1"/>
    <col min="11524" max="11524" width="4.7109375" style="102" customWidth="1"/>
    <col min="11525" max="11525" width="11.7109375" style="102" customWidth="1"/>
    <col min="11526" max="11526" width="12" style="102" customWidth="1"/>
    <col min="11527" max="11527" width="9.140625" style="102" customWidth="1"/>
    <col min="11528" max="11528" width="11" style="102" customWidth="1"/>
    <col min="11529" max="11776" width="8.85546875" style="102"/>
    <col min="11777" max="11777" width="5.7109375" style="102" customWidth="1"/>
    <col min="11778" max="11778" width="31.28515625" style="102" customWidth="1"/>
    <col min="11779" max="11779" width="5.85546875" style="102" bestFit="1" customWidth="1"/>
    <col min="11780" max="11780" width="4.7109375" style="102" customWidth="1"/>
    <col min="11781" max="11781" width="11.7109375" style="102" customWidth="1"/>
    <col min="11782" max="11782" width="12" style="102" customWidth="1"/>
    <col min="11783" max="11783" width="9.140625" style="102" customWidth="1"/>
    <col min="11784" max="11784" width="11" style="102" customWidth="1"/>
    <col min="11785" max="12032" width="8.85546875" style="102"/>
    <col min="12033" max="12033" width="5.7109375" style="102" customWidth="1"/>
    <col min="12034" max="12034" width="31.28515625" style="102" customWidth="1"/>
    <col min="12035" max="12035" width="5.85546875" style="102" bestFit="1" customWidth="1"/>
    <col min="12036" max="12036" width="4.7109375" style="102" customWidth="1"/>
    <col min="12037" max="12037" width="11.7109375" style="102" customWidth="1"/>
    <col min="12038" max="12038" width="12" style="102" customWidth="1"/>
    <col min="12039" max="12039" width="9.140625" style="102" customWidth="1"/>
    <col min="12040" max="12040" width="11" style="102" customWidth="1"/>
    <col min="12041" max="12288" width="8.85546875" style="102"/>
    <col min="12289" max="12289" width="5.7109375" style="102" customWidth="1"/>
    <col min="12290" max="12290" width="31.28515625" style="102" customWidth="1"/>
    <col min="12291" max="12291" width="5.85546875" style="102" bestFit="1" customWidth="1"/>
    <col min="12292" max="12292" width="4.7109375" style="102" customWidth="1"/>
    <col min="12293" max="12293" width="11.7109375" style="102" customWidth="1"/>
    <col min="12294" max="12294" width="12" style="102" customWidth="1"/>
    <col min="12295" max="12295" width="9.140625" style="102" customWidth="1"/>
    <col min="12296" max="12296" width="11" style="102" customWidth="1"/>
    <col min="12297" max="12544" width="8.85546875" style="102"/>
    <col min="12545" max="12545" width="5.7109375" style="102" customWidth="1"/>
    <col min="12546" max="12546" width="31.28515625" style="102" customWidth="1"/>
    <col min="12547" max="12547" width="5.85546875" style="102" bestFit="1" customWidth="1"/>
    <col min="12548" max="12548" width="4.7109375" style="102" customWidth="1"/>
    <col min="12549" max="12549" width="11.7109375" style="102" customWidth="1"/>
    <col min="12550" max="12550" width="12" style="102" customWidth="1"/>
    <col min="12551" max="12551" width="9.140625" style="102" customWidth="1"/>
    <col min="12552" max="12552" width="11" style="102" customWidth="1"/>
    <col min="12553" max="12800" width="8.85546875" style="102"/>
    <col min="12801" max="12801" width="5.7109375" style="102" customWidth="1"/>
    <col min="12802" max="12802" width="31.28515625" style="102" customWidth="1"/>
    <col min="12803" max="12803" width="5.85546875" style="102" bestFit="1" customWidth="1"/>
    <col min="12804" max="12804" width="4.7109375" style="102" customWidth="1"/>
    <col min="12805" max="12805" width="11.7109375" style="102" customWidth="1"/>
    <col min="12806" max="12806" width="12" style="102" customWidth="1"/>
    <col min="12807" max="12807" width="9.140625" style="102" customWidth="1"/>
    <col min="12808" max="12808" width="11" style="102" customWidth="1"/>
    <col min="12809" max="13056" width="8.85546875" style="102"/>
    <col min="13057" max="13057" width="5.7109375" style="102" customWidth="1"/>
    <col min="13058" max="13058" width="31.28515625" style="102" customWidth="1"/>
    <col min="13059" max="13059" width="5.85546875" style="102" bestFit="1" customWidth="1"/>
    <col min="13060" max="13060" width="4.7109375" style="102" customWidth="1"/>
    <col min="13061" max="13061" width="11.7109375" style="102" customWidth="1"/>
    <col min="13062" max="13062" width="12" style="102" customWidth="1"/>
    <col min="13063" max="13063" width="9.140625" style="102" customWidth="1"/>
    <col min="13064" max="13064" width="11" style="102" customWidth="1"/>
    <col min="13065" max="13312" width="8.85546875" style="102"/>
    <col min="13313" max="13313" width="5.7109375" style="102" customWidth="1"/>
    <col min="13314" max="13314" width="31.28515625" style="102" customWidth="1"/>
    <col min="13315" max="13315" width="5.85546875" style="102" bestFit="1" customWidth="1"/>
    <col min="13316" max="13316" width="4.7109375" style="102" customWidth="1"/>
    <col min="13317" max="13317" width="11.7109375" style="102" customWidth="1"/>
    <col min="13318" max="13318" width="12" style="102" customWidth="1"/>
    <col min="13319" max="13319" width="9.140625" style="102" customWidth="1"/>
    <col min="13320" max="13320" width="11" style="102" customWidth="1"/>
    <col min="13321" max="13568" width="8.85546875" style="102"/>
    <col min="13569" max="13569" width="5.7109375" style="102" customWidth="1"/>
    <col min="13570" max="13570" width="31.28515625" style="102" customWidth="1"/>
    <col min="13571" max="13571" width="5.85546875" style="102" bestFit="1" customWidth="1"/>
    <col min="13572" max="13572" width="4.7109375" style="102" customWidth="1"/>
    <col min="13573" max="13573" width="11.7109375" style="102" customWidth="1"/>
    <col min="13574" max="13574" width="12" style="102" customWidth="1"/>
    <col min="13575" max="13575" width="9.140625" style="102" customWidth="1"/>
    <col min="13576" max="13576" width="11" style="102" customWidth="1"/>
    <col min="13577" max="13824" width="8.85546875" style="102"/>
    <col min="13825" max="13825" width="5.7109375" style="102" customWidth="1"/>
    <col min="13826" max="13826" width="31.28515625" style="102" customWidth="1"/>
    <col min="13827" max="13827" width="5.85546875" style="102" bestFit="1" customWidth="1"/>
    <col min="13828" max="13828" width="4.7109375" style="102" customWidth="1"/>
    <col min="13829" max="13829" width="11.7109375" style="102" customWidth="1"/>
    <col min="13830" max="13830" width="12" style="102" customWidth="1"/>
    <col min="13831" max="13831" width="9.140625" style="102" customWidth="1"/>
    <col min="13832" max="13832" width="11" style="102" customWidth="1"/>
    <col min="13833" max="14080" width="8.85546875" style="102"/>
    <col min="14081" max="14081" width="5.7109375" style="102" customWidth="1"/>
    <col min="14082" max="14082" width="31.28515625" style="102" customWidth="1"/>
    <col min="14083" max="14083" width="5.85546875" style="102" bestFit="1" customWidth="1"/>
    <col min="14084" max="14084" width="4.7109375" style="102" customWidth="1"/>
    <col min="14085" max="14085" width="11.7109375" style="102" customWidth="1"/>
    <col min="14086" max="14086" width="12" style="102" customWidth="1"/>
    <col min="14087" max="14087" width="9.140625" style="102" customWidth="1"/>
    <col min="14088" max="14088" width="11" style="102" customWidth="1"/>
    <col min="14089" max="14336" width="8.85546875" style="102"/>
    <col min="14337" max="14337" width="5.7109375" style="102" customWidth="1"/>
    <col min="14338" max="14338" width="31.28515625" style="102" customWidth="1"/>
    <col min="14339" max="14339" width="5.85546875" style="102" bestFit="1" customWidth="1"/>
    <col min="14340" max="14340" width="4.7109375" style="102" customWidth="1"/>
    <col min="14341" max="14341" width="11.7109375" style="102" customWidth="1"/>
    <col min="14342" max="14342" width="12" style="102" customWidth="1"/>
    <col min="14343" max="14343" width="9.140625" style="102" customWidth="1"/>
    <col min="14344" max="14344" width="11" style="102" customWidth="1"/>
    <col min="14345" max="14592" width="8.85546875" style="102"/>
    <col min="14593" max="14593" width="5.7109375" style="102" customWidth="1"/>
    <col min="14594" max="14594" width="31.28515625" style="102" customWidth="1"/>
    <col min="14595" max="14595" width="5.85546875" style="102" bestFit="1" customWidth="1"/>
    <col min="14596" max="14596" width="4.7109375" style="102" customWidth="1"/>
    <col min="14597" max="14597" width="11.7109375" style="102" customWidth="1"/>
    <col min="14598" max="14598" width="12" style="102" customWidth="1"/>
    <col min="14599" max="14599" width="9.140625" style="102" customWidth="1"/>
    <col min="14600" max="14600" width="11" style="102" customWidth="1"/>
    <col min="14601" max="14848" width="8.85546875" style="102"/>
    <col min="14849" max="14849" width="5.7109375" style="102" customWidth="1"/>
    <col min="14850" max="14850" width="31.28515625" style="102" customWidth="1"/>
    <col min="14851" max="14851" width="5.85546875" style="102" bestFit="1" customWidth="1"/>
    <col min="14852" max="14852" width="4.7109375" style="102" customWidth="1"/>
    <col min="14853" max="14853" width="11.7109375" style="102" customWidth="1"/>
    <col min="14854" max="14854" width="12" style="102" customWidth="1"/>
    <col min="14855" max="14855" width="9.140625" style="102" customWidth="1"/>
    <col min="14856" max="14856" width="11" style="102" customWidth="1"/>
    <col min="14857" max="15104" width="8.85546875" style="102"/>
    <col min="15105" max="15105" width="5.7109375" style="102" customWidth="1"/>
    <col min="15106" max="15106" width="31.28515625" style="102" customWidth="1"/>
    <col min="15107" max="15107" width="5.85546875" style="102" bestFit="1" customWidth="1"/>
    <col min="15108" max="15108" width="4.7109375" style="102" customWidth="1"/>
    <col min="15109" max="15109" width="11.7109375" style="102" customWidth="1"/>
    <col min="15110" max="15110" width="12" style="102" customWidth="1"/>
    <col min="15111" max="15111" width="9.140625" style="102" customWidth="1"/>
    <col min="15112" max="15112" width="11" style="102" customWidth="1"/>
    <col min="15113" max="15360" width="8.85546875" style="102"/>
    <col min="15361" max="15361" width="5.7109375" style="102" customWidth="1"/>
    <col min="15362" max="15362" width="31.28515625" style="102" customWidth="1"/>
    <col min="15363" max="15363" width="5.85546875" style="102" bestFit="1" customWidth="1"/>
    <col min="15364" max="15364" width="4.7109375" style="102" customWidth="1"/>
    <col min="15365" max="15365" width="11.7109375" style="102" customWidth="1"/>
    <col min="15366" max="15366" width="12" style="102" customWidth="1"/>
    <col min="15367" max="15367" width="9.140625" style="102" customWidth="1"/>
    <col min="15368" max="15368" width="11" style="102" customWidth="1"/>
    <col min="15369" max="15616" width="8.85546875" style="102"/>
    <col min="15617" max="15617" width="5.7109375" style="102" customWidth="1"/>
    <col min="15618" max="15618" width="31.28515625" style="102" customWidth="1"/>
    <col min="15619" max="15619" width="5.85546875" style="102" bestFit="1" customWidth="1"/>
    <col min="15620" max="15620" width="4.7109375" style="102" customWidth="1"/>
    <col min="15621" max="15621" width="11.7109375" style="102" customWidth="1"/>
    <col min="15622" max="15622" width="12" style="102" customWidth="1"/>
    <col min="15623" max="15623" width="9.140625" style="102" customWidth="1"/>
    <col min="15624" max="15624" width="11" style="102" customWidth="1"/>
    <col min="15625" max="15872" width="8.85546875" style="102"/>
    <col min="15873" max="15873" width="5.7109375" style="102" customWidth="1"/>
    <col min="15874" max="15874" width="31.28515625" style="102" customWidth="1"/>
    <col min="15875" max="15875" width="5.85546875" style="102" bestFit="1" customWidth="1"/>
    <col min="15876" max="15876" width="4.7109375" style="102" customWidth="1"/>
    <col min="15877" max="15877" width="11.7109375" style="102" customWidth="1"/>
    <col min="15878" max="15878" width="12" style="102" customWidth="1"/>
    <col min="15879" max="15879" width="9.140625" style="102" customWidth="1"/>
    <col min="15880" max="15880" width="11" style="102" customWidth="1"/>
    <col min="15881" max="16128" width="8.85546875" style="102"/>
    <col min="16129" max="16129" width="5.7109375" style="102" customWidth="1"/>
    <col min="16130" max="16130" width="31.28515625" style="102" customWidth="1"/>
    <col min="16131" max="16131" width="5.85546875" style="102" bestFit="1" customWidth="1"/>
    <col min="16132" max="16132" width="4.7109375" style="102" customWidth="1"/>
    <col min="16133" max="16133" width="11.7109375" style="102" customWidth="1"/>
    <col min="16134" max="16134" width="12" style="102" customWidth="1"/>
    <col min="16135" max="16135" width="9.140625" style="102" customWidth="1"/>
    <col min="16136" max="16136" width="11" style="102" customWidth="1"/>
    <col min="16137" max="16384" width="8.85546875" style="102"/>
  </cols>
  <sheetData>
    <row r="1" spans="1:8" ht="15">
      <c r="A1" s="530" t="s">
        <v>158</v>
      </c>
      <c r="B1" s="530"/>
      <c r="C1" s="530"/>
      <c r="D1" s="530"/>
      <c r="E1" s="530"/>
      <c r="F1" s="530"/>
      <c r="G1" s="530"/>
      <c r="H1" s="530"/>
    </row>
    <row r="2" spans="1:8" ht="15">
      <c r="A2" s="531" t="s">
        <v>143</v>
      </c>
      <c r="B2" s="530"/>
      <c r="C2" s="530"/>
      <c r="D2" s="530"/>
      <c r="E2" s="530"/>
      <c r="F2" s="530"/>
      <c r="G2" s="530"/>
      <c r="H2" s="530"/>
    </row>
    <row r="3" spans="1:8" ht="15">
      <c r="A3" s="103"/>
      <c r="B3" s="101"/>
      <c r="C3" s="101"/>
      <c r="D3" s="101"/>
      <c r="E3" s="101"/>
      <c r="F3" s="101"/>
      <c r="G3" s="101"/>
      <c r="H3" s="101"/>
    </row>
    <row r="4" spans="1:8">
      <c r="A4" s="104" t="s">
        <v>12</v>
      </c>
      <c r="B4" s="104" t="s">
        <v>159</v>
      </c>
      <c r="C4" s="105" t="s">
        <v>14</v>
      </c>
      <c r="D4" s="104" t="s">
        <v>0</v>
      </c>
      <c r="E4" s="104" t="s">
        <v>160</v>
      </c>
      <c r="F4" s="104" t="s">
        <v>161</v>
      </c>
      <c r="G4" s="104" t="s">
        <v>74</v>
      </c>
      <c r="H4" s="104" t="s">
        <v>74</v>
      </c>
    </row>
    <row r="5" spans="1:8">
      <c r="A5" s="106"/>
      <c r="B5" s="106"/>
      <c r="C5" s="107"/>
      <c r="D5" s="106"/>
      <c r="E5" s="106" t="s">
        <v>15</v>
      </c>
      <c r="F5" s="106" t="s">
        <v>15</v>
      </c>
      <c r="G5" s="106" t="s">
        <v>15</v>
      </c>
      <c r="H5" s="106" t="s">
        <v>162</v>
      </c>
    </row>
    <row r="6" spans="1:8">
      <c r="A6" s="106"/>
      <c r="B6" s="106"/>
      <c r="C6" s="108" t="s">
        <v>163</v>
      </c>
      <c r="D6" s="106"/>
      <c r="E6" s="106" t="s">
        <v>164</v>
      </c>
      <c r="F6" s="106" t="s">
        <v>164</v>
      </c>
      <c r="G6" s="106" t="s">
        <v>165</v>
      </c>
      <c r="H6" s="106" t="s">
        <v>166</v>
      </c>
    </row>
    <row r="7" spans="1:8">
      <c r="A7" s="109"/>
      <c r="B7" s="110"/>
      <c r="C7" s="111"/>
      <c r="D7" s="109"/>
      <c r="E7" s="109" t="s">
        <v>452</v>
      </c>
      <c r="F7" s="109" t="s">
        <v>452</v>
      </c>
      <c r="G7" s="109" t="s">
        <v>452</v>
      </c>
      <c r="H7" s="109" t="s">
        <v>452</v>
      </c>
    </row>
    <row r="8" spans="1:8">
      <c r="A8" s="104"/>
      <c r="B8" s="112" t="s">
        <v>167</v>
      </c>
      <c r="C8" s="113"/>
      <c r="D8" s="104"/>
      <c r="E8" s="104"/>
      <c r="F8" s="104"/>
      <c r="G8" s="112"/>
      <c r="H8" s="112"/>
    </row>
    <row r="9" spans="1:8">
      <c r="A9" s="106"/>
      <c r="B9" s="114" t="s">
        <v>168</v>
      </c>
      <c r="C9" s="108"/>
      <c r="D9" s="106"/>
      <c r="E9" s="106"/>
      <c r="F9" s="106"/>
      <c r="G9" s="114"/>
      <c r="H9" s="114"/>
    </row>
    <row r="10" spans="1:8">
      <c r="A10" s="106" t="s">
        <v>169</v>
      </c>
      <c r="B10" s="115" t="s">
        <v>170</v>
      </c>
      <c r="C10" s="108"/>
      <c r="D10" s="106"/>
      <c r="E10" s="106"/>
      <c r="F10" s="106"/>
      <c r="G10" s="114"/>
      <c r="H10" s="114"/>
    </row>
    <row r="11" spans="1:8" s="119" customFormat="1">
      <c r="A11" s="116"/>
      <c r="B11" s="114" t="s">
        <v>171</v>
      </c>
      <c r="C11" s="117"/>
      <c r="D11" s="116"/>
      <c r="E11" s="116"/>
      <c r="F11" s="116"/>
      <c r="G11" s="118"/>
      <c r="H11" s="118"/>
    </row>
    <row r="12" spans="1:8">
      <c r="A12" s="120"/>
      <c r="B12" s="121"/>
      <c r="C12" s="108"/>
      <c r="D12" s="120"/>
      <c r="E12" s="120"/>
      <c r="F12" s="120"/>
      <c r="G12" s="122"/>
      <c r="H12" s="114"/>
    </row>
    <row r="13" spans="1:8">
      <c r="A13" s="106" t="s">
        <v>172</v>
      </c>
      <c r="B13" s="123" t="s">
        <v>173</v>
      </c>
      <c r="C13" s="108">
        <v>25</v>
      </c>
      <c r="D13" s="120" t="s">
        <v>19</v>
      </c>
      <c r="E13" s="124"/>
      <c r="F13" s="124">
        <f>E13*0.3</f>
        <v>0</v>
      </c>
      <c r="G13" s="114">
        <f>E13+F13</f>
        <v>0</v>
      </c>
      <c r="H13" s="114">
        <f>C13*G13</f>
        <v>0</v>
      </c>
    </row>
    <row r="14" spans="1:8">
      <c r="A14" s="120"/>
      <c r="B14" s="125"/>
      <c r="C14" s="108"/>
      <c r="D14" s="120"/>
      <c r="E14" s="126"/>
      <c r="F14" s="126"/>
      <c r="G14" s="127"/>
      <c r="H14" s="114"/>
    </row>
    <row r="15" spans="1:8">
      <c r="A15" s="106" t="s">
        <v>174</v>
      </c>
      <c r="B15" s="123" t="s">
        <v>175</v>
      </c>
      <c r="C15" s="108">
        <v>45</v>
      </c>
      <c r="D15" s="120" t="s">
        <v>19</v>
      </c>
      <c r="E15" s="124"/>
      <c r="F15" s="124">
        <f>E15*0.3</f>
        <v>0</v>
      </c>
      <c r="G15" s="114">
        <f>E15+F15</f>
        <v>0</v>
      </c>
      <c r="H15" s="114">
        <f>C15*G15</f>
        <v>0</v>
      </c>
    </row>
    <row r="16" spans="1:8">
      <c r="A16" s="120"/>
      <c r="B16" s="123"/>
      <c r="C16" s="108"/>
      <c r="D16" s="120"/>
      <c r="E16" s="126"/>
      <c r="F16" s="126"/>
      <c r="G16" s="127"/>
      <c r="H16" s="114"/>
    </row>
    <row r="17" spans="1:8">
      <c r="A17" s="106" t="s">
        <v>176</v>
      </c>
      <c r="B17" s="123" t="s">
        <v>177</v>
      </c>
      <c r="C17" s="108">
        <v>15</v>
      </c>
      <c r="D17" s="120" t="s">
        <v>178</v>
      </c>
      <c r="E17" s="124"/>
      <c r="F17" s="124">
        <f>E17*0.3</f>
        <v>0</v>
      </c>
      <c r="G17" s="114">
        <f>E17+F17</f>
        <v>0</v>
      </c>
      <c r="H17" s="114">
        <f>C17*G17</f>
        <v>0</v>
      </c>
    </row>
    <row r="18" spans="1:8">
      <c r="A18" s="120"/>
      <c r="B18" s="123"/>
      <c r="C18" s="108"/>
      <c r="D18" s="120"/>
      <c r="E18" s="126"/>
      <c r="F18" s="126"/>
      <c r="G18" s="127"/>
      <c r="H18" s="114"/>
    </row>
    <row r="19" spans="1:8">
      <c r="A19" s="106" t="s">
        <v>179</v>
      </c>
      <c r="B19" s="123" t="s">
        <v>180</v>
      </c>
      <c r="C19" s="108">
        <v>18</v>
      </c>
      <c r="D19" s="120" t="s">
        <v>178</v>
      </c>
      <c r="E19" s="124"/>
      <c r="F19" s="124">
        <f>E19*0.3</f>
        <v>0</v>
      </c>
      <c r="G19" s="114">
        <f>E19+F19</f>
        <v>0</v>
      </c>
      <c r="H19" s="114">
        <f>C19*G19</f>
        <v>0</v>
      </c>
    </row>
    <row r="20" spans="1:8">
      <c r="A20" s="120"/>
      <c r="B20" s="123"/>
      <c r="C20" s="108"/>
      <c r="D20" s="120"/>
      <c r="E20" s="126"/>
      <c r="F20" s="126"/>
      <c r="G20" s="127"/>
      <c r="H20" s="114"/>
    </row>
    <row r="21" spans="1:8">
      <c r="A21" s="106" t="s">
        <v>181</v>
      </c>
      <c r="B21" s="123" t="s">
        <v>182</v>
      </c>
      <c r="C21" s="108">
        <v>25</v>
      </c>
      <c r="D21" s="120" t="s">
        <v>178</v>
      </c>
      <c r="E21" s="124"/>
      <c r="F21" s="124">
        <f>E21*0.3</f>
        <v>0</v>
      </c>
      <c r="G21" s="114">
        <f>E21+F21</f>
        <v>0</v>
      </c>
      <c r="H21" s="114">
        <f>C21*G21</f>
        <v>0</v>
      </c>
    </row>
    <row r="22" spans="1:8">
      <c r="A22" s="120"/>
      <c r="B22" s="123"/>
      <c r="C22" s="108"/>
      <c r="D22" s="120"/>
      <c r="E22" s="126"/>
      <c r="F22" s="126"/>
      <c r="G22" s="127"/>
      <c r="H22" s="114"/>
    </row>
    <row r="23" spans="1:8" ht="26.25">
      <c r="A23" s="106" t="s">
        <v>183</v>
      </c>
      <c r="B23" s="123" t="s">
        <v>184</v>
      </c>
      <c r="C23" s="108">
        <v>9</v>
      </c>
      <c r="D23" s="120" t="s">
        <v>178</v>
      </c>
      <c r="E23" s="124"/>
      <c r="F23" s="124">
        <f>E23*0.3</f>
        <v>0</v>
      </c>
      <c r="G23" s="114">
        <f>E23+F23</f>
        <v>0</v>
      </c>
      <c r="H23" s="114">
        <f>C23*G23</f>
        <v>0</v>
      </c>
    </row>
    <row r="24" spans="1:8">
      <c r="A24" s="120"/>
      <c r="B24" s="123"/>
      <c r="C24" s="108"/>
      <c r="D24" s="120"/>
      <c r="E24" s="126"/>
      <c r="F24" s="126"/>
      <c r="G24" s="127"/>
      <c r="H24" s="114"/>
    </row>
    <row r="25" spans="1:8">
      <c r="A25" s="106" t="s">
        <v>185</v>
      </c>
      <c r="B25" s="123" t="s">
        <v>186</v>
      </c>
      <c r="C25" s="108">
        <f>C13/4</f>
        <v>6.25</v>
      </c>
      <c r="D25" s="120" t="s">
        <v>178</v>
      </c>
      <c r="E25" s="124"/>
      <c r="F25" s="124">
        <f>E25*0.3</f>
        <v>0</v>
      </c>
      <c r="G25" s="114">
        <f>E25+F25</f>
        <v>0</v>
      </c>
      <c r="H25" s="114">
        <f>C25*G25</f>
        <v>0</v>
      </c>
    </row>
    <row r="26" spans="1:8">
      <c r="A26" s="120"/>
      <c r="B26" s="123"/>
      <c r="C26" s="108"/>
      <c r="D26" s="120"/>
      <c r="E26" s="126"/>
      <c r="F26" s="126"/>
      <c r="G26" s="127"/>
      <c r="H26" s="114"/>
    </row>
    <row r="27" spans="1:8">
      <c r="A27" s="106" t="s">
        <v>187</v>
      </c>
      <c r="B27" s="123" t="s">
        <v>188</v>
      </c>
      <c r="C27" s="108">
        <f>C15/4</f>
        <v>11.25</v>
      </c>
      <c r="D27" s="120" t="s">
        <v>178</v>
      </c>
      <c r="E27" s="124"/>
      <c r="F27" s="124">
        <f>E27*0.3</f>
        <v>0</v>
      </c>
      <c r="G27" s="114">
        <f>E27+F27</f>
        <v>0</v>
      </c>
      <c r="H27" s="114">
        <f>C27*G27</f>
        <v>0</v>
      </c>
    </row>
    <row r="28" spans="1:8">
      <c r="A28" s="120"/>
      <c r="B28" s="123"/>
      <c r="C28" s="108"/>
      <c r="D28" s="120"/>
      <c r="E28" s="126"/>
      <c r="F28" s="126"/>
      <c r="G28" s="127"/>
      <c r="H28" s="114"/>
    </row>
    <row r="29" spans="1:8">
      <c r="A29" s="106" t="s">
        <v>189</v>
      </c>
      <c r="B29" s="123" t="s">
        <v>190</v>
      </c>
      <c r="C29" s="108">
        <v>4</v>
      </c>
      <c r="D29" s="120" t="s">
        <v>178</v>
      </c>
      <c r="E29" s="124"/>
      <c r="F29" s="124">
        <f>E29*0.3</f>
        <v>0</v>
      </c>
      <c r="G29" s="114">
        <f>E29+F29</f>
        <v>0</v>
      </c>
      <c r="H29" s="114">
        <f>C29*G29</f>
        <v>0</v>
      </c>
    </row>
    <row r="30" spans="1:8">
      <c r="A30" s="120"/>
      <c r="B30" s="123"/>
      <c r="C30" s="108"/>
      <c r="D30" s="120"/>
      <c r="E30" s="126"/>
      <c r="F30" s="126"/>
      <c r="G30" s="127"/>
      <c r="H30" s="114"/>
    </row>
    <row r="31" spans="1:8">
      <c r="A31" s="106" t="s">
        <v>191</v>
      </c>
      <c r="B31" s="123" t="s">
        <v>192</v>
      </c>
      <c r="C31" s="108">
        <v>4</v>
      </c>
      <c r="D31" s="120" t="s">
        <v>178</v>
      </c>
      <c r="E31" s="124"/>
      <c r="F31" s="124">
        <f>E31*0.3</f>
        <v>0</v>
      </c>
      <c r="G31" s="114">
        <f>E31+F31</f>
        <v>0</v>
      </c>
      <c r="H31" s="114">
        <f>C31*G31</f>
        <v>0</v>
      </c>
    </row>
    <row r="32" spans="1:8">
      <c r="A32" s="120"/>
      <c r="B32" s="114"/>
      <c r="C32" s="108"/>
      <c r="D32" s="106"/>
      <c r="E32" s="124"/>
      <c r="F32" s="126"/>
      <c r="G32" s="114"/>
      <c r="H32" s="114"/>
    </row>
    <row r="33" spans="1:8">
      <c r="A33" s="106" t="s">
        <v>193</v>
      </c>
      <c r="B33" s="114" t="s">
        <v>194</v>
      </c>
      <c r="C33" s="108">
        <v>7</v>
      </c>
      <c r="D33" s="106" t="s">
        <v>178</v>
      </c>
      <c r="E33" s="124"/>
      <c r="F33" s="124">
        <f>E33*0.3</f>
        <v>0</v>
      </c>
      <c r="G33" s="114">
        <f>F33+E33</f>
        <v>0</v>
      </c>
      <c r="H33" s="114">
        <f>C33*G33</f>
        <v>0</v>
      </c>
    </row>
    <row r="34" spans="1:8">
      <c r="A34" s="120"/>
      <c r="B34" s="114"/>
      <c r="C34" s="108"/>
      <c r="D34" s="106"/>
      <c r="E34" s="124"/>
      <c r="F34" s="126"/>
      <c r="G34" s="114"/>
      <c r="H34" s="114"/>
    </row>
    <row r="35" spans="1:8">
      <c r="A35" s="106" t="s">
        <v>195</v>
      </c>
      <c r="B35" s="114" t="s">
        <v>196</v>
      </c>
      <c r="C35" s="108">
        <v>4</v>
      </c>
      <c r="D35" s="106" t="s">
        <v>178</v>
      </c>
      <c r="E35" s="124"/>
      <c r="F35" s="124">
        <f>E35*0.3</f>
        <v>0</v>
      </c>
      <c r="G35" s="114">
        <f>F35+E35</f>
        <v>0</v>
      </c>
      <c r="H35" s="114">
        <f>C35*G35</f>
        <v>0</v>
      </c>
    </row>
    <row r="36" spans="1:8">
      <c r="A36" s="120"/>
      <c r="B36" s="114"/>
      <c r="C36" s="108"/>
      <c r="D36" s="106"/>
      <c r="E36" s="124"/>
      <c r="F36" s="126"/>
      <c r="G36" s="114"/>
      <c r="H36" s="114"/>
    </row>
    <row r="37" spans="1:8">
      <c r="A37" s="106" t="s">
        <v>197</v>
      </c>
      <c r="B37" s="128" t="s">
        <v>198</v>
      </c>
      <c r="C37" s="108">
        <v>7</v>
      </c>
      <c r="D37" s="106" t="s">
        <v>178</v>
      </c>
      <c r="E37" s="124"/>
      <c r="F37" s="124">
        <f>E37*0.3</f>
        <v>0</v>
      </c>
      <c r="G37" s="114">
        <f>F37+E37</f>
        <v>0</v>
      </c>
      <c r="H37" s="114">
        <f>C37*G37</f>
        <v>0</v>
      </c>
    </row>
    <row r="38" spans="1:8">
      <c r="A38" s="106"/>
      <c r="B38" s="128" t="s">
        <v>199</v>
      </c>
      <c r="C38" s="108"/>
      <c r="D38" s="106"/>
      <c r="E38" s="124"/>
      <c r="F38" s="124"/>
      <c r="G38" s="114"/>
      <c r="H38" s="114"/>
    </row>
    <row r="39" spans="1:8">
      <c r="A39" s="106"/>
      <c r="B39" s="115"/>
      <c r="C39" s="108"/>
      <c r="D39" s="106"/>
      <c r="E39" s="106"/>
      <c r="F39" s="106"/>
      <c r="G39" s="114"/>
      <c r="H39" s="114"/>
    </row>
    <row r="40" spans="1:8">
      <c r="A40" s="106" t="s">
        <v>200</v>
      </c>
      <c r="B40" s="114" t="s">
        <v>201</v>
      </c>
      <c r="C40" s="108">
        <v>1</v>
      </c>
      <c r="D40" s="106" t="s">
        <v>178</v>
      </c>
      <c r="E40" s="124"/>
      <c r="F40" s="124">
        <f>E40*0.3</f>
        <v>0</v>
      </c>
      <c r="G40" s="114">
        <f>F40+E40</f>
        <v>0</v>
      </c>
      <c r="H40" s="114">
        <f>C40*G40</f>
        <v>0</v>
      </c>
    </row>
    <row r="41" spans="1:8">
      <c r="A41" s="106"/>
      <c r="B41" s="114"/>
      <c r="C41" s="108"/>
      <c r="D41" s="106"/>
      <c r="E41" s="124"/>
      <c r="F41" s="124"/>
      <c r="G41" s="114"/>
      <c r="H41" s="114"/>
    </row>
    <row r="42" spans="1:8">
      <c r="A42" s="106" t="s">
        <v>202</v>
      </c>
      <c r="B42" s="114" t="s">
        <v>203</v>
      </c>
      <c r="C42" s="108"/>
      <c r="D42" s="106" t="s">
        <v>204</v>
      </c>
      <c r="E42" s="124"/>
      <c r="F42" s="106"/>
      <c r="G42" s="114"/>
      <c r="H42" s="114"/>
    </row>
    <row r="43" spans="1:8">
      <c r="A43" s="106"/>
      <c r="B43" s="114" t="s">
        <v>205</v>
      </c>
      <c r="C43" s="108"/>
      <c r="D43" s="106"/>
      <c r="E43" s="124"/>
      <c r="F43" s="124"/>
      <c r="G43" s="114"/>
      <c r="H43" s="114"/>
    </row>
    <row r="44" spans="1:8">
      <c r="A44" s="106"/>
      <c r="B44" s="114"/>
      <c r="C44" s="108"/>
      <c r="D44" s="106"/>
      <c r="E44" s="124"/>
      <c r="F44" s="124"/>
      <c r="G44" s="114"/>
      <c r="H44" s="114"/>
    </row>
    <row r="45" spans="1:8">
      <c r="A45" s="106"/>
      <c r="B45" s="129" t="s">
        <v>206</v>
      </c>
      <c r="C45" s="108"/>
      <c r="D45" s="106"/>
      <c r="E45" s="124"/>
      <c r="F45" s="124"/>
      <c r="G45" s="114"/>
      <c r="H45" s="130">
        <f>SUM(H13:H44)</f>
        <v>0</v>
      </c>
    </row>
    <row r="46" spans="1:8" ht="15">
      <c r="A46" s="131"/>
      <c r="B46" s="132"/>
      <c r="C46" s="131"/>
      <c r="D46" s="131"/>
      <c r="E46" s="133"/>
      <c r="F46" s="134"/>
      <c r="G46" s="135"/>
      <c r="H46" s="136"/>
    </row>
    <row r="47" spans="1:8" ht="15">
      <c r="A47" s="137"/>
      <c r="B47" s="138"/>
      <c r="C47" s="137"/>
      <c r="D47" s="137"/>
      <c r="E47" s="139"/>
      <c r="F47" s="140"/>
      <c r="G47" s="141"/>
      <c r="H47" s="142"/>
    </row>
    <row r="48" spans="1:8">
      <c r="A48" s="143"/>
      <c r="B48" s="144"/>
      <c r="C48" s="145"/>
      <c r="D48" s="143"/>
      <c r="E48" s="146"/>
      <c r="F48" s="143"/>
      <c r="G48" s="144"/>
      <c r="H48" s="144"/>
    </row>
    <row r="49" spans="1:8">
      <c r="A49" s="147"/>
      <c r="B49" s="148"/>
      <c r="C49" s="149"/>
      <c r="D49" s="147"/>
      <c r="E49" s="150"/>
      <c r="F49" s="147"/>
      <c r="G49" s="148"/>
      <c r="H49" s="148"/>
    </row>
    <row r="50" spans="1:8">
      <c r="A50" s="147"/>
      <c r="B50" s="148"/>
      <c r="C50" s="149"/>
      <c r="D50" s="147"/>
      <c r="E50" s="150"/>
      <c r="F50" s="147"/>
      <c r="G50" s="148"/>
      <c r="H50" s="148"/>
    </row>
    <row r="51" spans="1:8">
      <c r="A51" s="147"/>
      <c r="B51" s="148"/>
      <c r="C51" s="149"/>
      <c r="D51" s="147"/>
      <c r="E51" s="150"/>
      <c r="F51" s="150"/>
      <c r="G51" s="151"/>
      <c r="H51" s="151"/>
    </row>
    <row r="52" spans="1:8">
      <c r="A52" s="147"/>
      <c r="B52" s="148"/>
      <c r="C52" s="149"/>
      <c r="D52" s="147"/>
      <c r="E52" s="150"/>
      <c r="F52" s="150"/>
      <c r="G52" s="151"/>
      <c r="H52" s="151"/>
    </row>
    <row r="53" spans="1:8">
      <c r="A53" s="147"/>
      <c r="B53" s="148"/>
      <c r="C53" s="149"/>
      <c r="D53" s="147"/>
      <c r="E53" s="150"/>
      <c r="F53" s="150"/>
      <c r="G53" s="151"/>
      <c r="H53" s="151"/>
    </row>
    <row r="54" spans="1:8">
      <c r="A54" s="147"/>
      <c r="B54" s="148"/>
      <c r="C54" s="149"/>
      <c r="D54" s="147"/>
      <c r="E54" s="150"/>
      <c r="F54" s="150"/>
      <c r="G54" s="151"/>
      <c r="H54" s="151"/>
    </row>
    <row r="55" spans="1:8">
      <c r="A55" s="147"/>
      <c r="B55" s="148"/>
      <c r="C55" s="149"/>
      <c r="D55" s="147"/>
      <c r="E55" s="150"/>
      <c r="F55" s="150"/>
      <c r="G55" s="151"/>
      <c r="H55" s="151"/>
    </row>
    <row r="56" spans="1:8">
      <c r="A56" s="147"/>
      <c r="B56" s="148"/>
      <c r="C56" s="149"/>
      <c r="D56" s="147"/>
      <c r="E56" s="150"/>
      <c r="F56" s="150"/>
      <c r="G56" s="151"/>
      <c r="H56" s="151"/>
    </row>
    <row r="57" spans="1:8">
      <c r="A57" s="147"/>
      <c r="B57" s="148"/>
      <c r="C57" s="149"/>
      <c r="D57" s="147"/>
      <c r="E57" s="150"/>
      <c r="F57" s="150"/>
      <c r="G57" s="151"/>
      <c r="H57" s="151"/>
    </row>
    <row r="58" spans="1:8">
      <c r="A58" s="147"/>
      <c r="B58" s="148"/>
      <c r="C58" s="149"/>
      <c r="D58" s="147"/>
      <c r="E58" s="150"/>
      <c r="F58" s="150"/>
      <c r="G58" s="151"/>
      <c r="H58" s="151"/>
    </row>
    <row r="59" spans="1:8">
      <c r="A59" s="147"/>
      <c r="B59" s="148"/>
      <c r="C59" s="149"/>
      <c r="D59" s="147"/>
      <c r="E59" s="150"/>
      <c r="F59" s="150"/>
      <c r="G59" s="151"/>
      <c r="H59" s="151"/>
    </row>
    <row r="60" spans="1:8">
      <c r="A60" s="147"/>
      <c r="B60" s="148"/>
      <c r="C60" s="149"/>
      <c r="D60" s="147"/>
      <c r="E60" s="150"/>
      <c r="F60" s="150"/>
      <c r="G60" s="151"/>
      <c r="H60" s="151"/>
    </row>
    <row r="61" spans="1:8">
      <c r="A61" s="147"/>
      <c r="B61" s="148"/>
      <c r="C61" s="149"/>
      <c r="D61" s="147"/>
      <c r="E61" s="150"/>
      <c r="F61" s="150"/>
      <c r="G61" s="151"/>
      <c r="H61" s="151"/>
    </row>
    <row r="62" spans="1:8">
      <c r="A62" s="147"/>
      <c r="B62" s="148"/>
      <c r="C62" s="149"/>
      <c r="D62" s="147"/>
      <c r="E62" s="150"/>
      <c r="F62" s="150"/>
      <c r="G62" s="151"/>
      <c r="H62" s="151"/>
    </row>
    <row r="63" spans="1:8">
      <c r="A63" s="147"/>
      <c r="B63" s="148"/>
      <c r="C63" s="149"/>
      <c r="D63" s="147"/>
      <c r="E63" s="150"/>
      <c r="F63" s="150"/>
      <c r="G63" s="151"/>
      <c r="H63" s="151"/>
    </row>
    <row r="64" spans="1:8">
      <c r="A64" s="147"/>
      <c r="B64" s="148"/>
      <c r="C64" s="149"/>
      <c r="D64" s="147"/>
      <c r="E64" s="150"/>
      <c r="F64" s="150"/>
      <c r="G64" s="151"/>
      <c r="H64" s="151"/>
    </row>
    <row r="65" spans="1:8">
      <c r="A65" s="147"/>
      <c r="B65" s="148"/>
      <c r="C65" s="149"/>
      <c r="D65" s="147"/>
      <c r="E65" s="150"/>
      <c r="F65" s="150"/>
      <c r="G65" s="151"/>
      <c r="H65" s="151"/>
    </row>
    <row r="66" spans="1:8">
      <c r="A66" s="147"/>
      <c r="B66" s="148"/>
      <c r="C66" s="149"/>
      <c r="D66" s="147"/>
      <c r="E66" s="150"/>
      <c r="F66" s="150"/>
      <c r="G66" s="151"/>
      <c r="H66" s="151"/>
    </row>
    <row r="67" spans="1:8">
      <c r="A67" s="147"/>
      <c r="B67" s="148"/>
      <c r="C67" s="149"/>
      <c r="D67" s="147"/>
      <c r="E67" s="150"/>
      <c r="F67" s="150"/>
      <c r="G67" s="151"/>
      <c r="H67" s="151"/>
    </row>
    <row r="68" spans="1:8">
      <c r="A68" s="147"/>
      <c r="B68" s="148"/>
      <c r="C68" s="149"/>
      <c r="D68" s="147"/>
      <c r="E68" s="150"/>
      <c r="F68" s="150"/>
      <c r="G68" s="151"/>
      <c r="H68" s="151"/>
    </row>
    <row r="69" spans="1:8">
      <c r="A69" s="147"/>
      <c r="B69" s="148"/>
      <c r="C69" s="149"/>
      <c r="D69" s="147"/>
      <c r="E69" s="150"/>
      <c r="F69" s="150"/>
      <c r="G69" s="151"/>
      <c r="H69" s="151"/>
    </row>
    <row r="70" spans="1:8">
      <c r="A70" s="147"/>
      <c r="B70" s="148"/>
      <c r="C70" s="149"/>
      <c r="D70" s="147"/>
      <c r="E70" s="150"/>
      <c r="F70" s="150"/>
      <c r="G70" s="151"/>
      <c r="H70" s="151"/>
    </row>
    <row r="71" spans="1:8">
      <c r="A71" s="147"/>
      <c r="B71" s="148"/>
      <c r="C71" s="149"/>
      <c r="D71" s="147"/>
      <c r="E71" s="150"/>
      <c r="F71" s="150"/>
      <c r="G71" s="151"/>
      <c r="H71" s="151"/>
    </row>
    <row r="72" spans="1:8">
      <c r="A72" s="147"/>
      <c r="B72" s="148"/>
      <c r="C72" s="149"/>
      <c r="D72" s="147"/>
      <c r="E72" s="150"/>
      <c r="F72" s="150"/>
      <c r="G72" s="151"/>
      <c r="H72" s="151"/>
    </row>
    <row r="73" spans="1:8">
      <c r="A73" s="147"/>
      <c r="B73" s="148"/>
      <c r="C73" s="149"/>
      <c r="D73" s="147"/>
      <c r="E73" s="150"/>
      <c r="F73" s="150"/>
      <c r="G73" s="151"/>
      <c r="H73" s="151"/>
    </row>
    <row r="74" spans="1:8">
      <c r="A74" s="147"/>
      <c r="B74" s="148"/>
      <c r="C74" s="149"/>
      <c r="D74" s="147"/>
      <c r="E74" s="150"/>
      <c r="F74" s="150"/>
      <c r="G74" s="151"/>
      <c r="H74" s="151"/>
    </row>
    <row r="75" spans="1:8">
      <c r="A75" s="147"/>
      <c r="B75" s="148"/>
      <c r="C75" s="149"/>
      <c r="D75" s="147"/>
      <c r="E75" s="150"/>
      <c r="F75" s="150"/>
      <c r="G75" s="151"/>
      <c r="H75" s="151"/>
    </row>
    <row r="76" spans="1:8">
      <c r="A76" s="147"/>
      <c r="B76" s="148"/>
      <c r="C76" s="149"/>
      <c r="D76" s="147"/>
      <c r="E76" s="150"/>
      <c r="F76" s="147"/>
      <c r="G76" s="148"/>
      <c r="H76" s="151"/>
    </row>
    <row r="77" spans="1:8">
      <c r="A77" s="104" t="s">
        <v>12</v>
      </c>
      <c r="B77" s="104" t="s">
        <v>159</v>
      </c>
      <c r="C77" s="105" t="s">
        <v>14</v>
      </c>
      <c r="D77" s="104" t="s">
        <v>0</v>
      </c>
      <c r="E77" s="104" t="s">
        <v>160</v>
      </c>
      <c r="F77" s="104" t="s">
        <v>161</v>
      </c>
      <c r="G77" s="104" t="s">
        <v>74</v>
      </c>
      <c r="H77" s="104" t="s">
        <v>74</v>
      </c>
    </row>
    <row r="78" spans="1:8">
      <c r="A78" s="106"/>
      <c r="B78" s="106"/>
      <c r="C78" s="107"/>
      <c r="D78" s="106"/>
      <c r="E78" s="106" t="s">
        <v>15</v>
      </c>
      <c r="F78" s="106" t="s">
        <v>15</v>
      </c>
      <c r="G78" s="106" t="s">
        <v>15</v>
      </c>
      <c r="H78" s="106" t="s">
        <v>162</v>
      </c>
    </row>
    <row r="79" spans="1:8">
      <c r="A79" s="106"/>
      <c r="B79" s="106"/>
      <c r="C79" s="108" t="s">
        <v>163</v>
      </c>
      <c r="D79" s="106"/>
      <c r="E79" s="106" t="s">
        <v>164</v>
      </c>
      <c r="F79" s="106" t="s">
        <v>164</v>
      </c>
      <c r="G79" s="106" t="s">
        <v>165</v>
      </c>
      <c r="H79" s="106" t="s">
        <v>166</v>
      </c>
    </row>
    <row r="80" spans="1:8">
      <c r="A80" s="109"/>
      <c r="B80" s="110"/>
      <c r="C80" s="111"/>
      <c r="D80" s="109"/>
      <c r="E80" s="109" t="s">
        <v>452</v>
      </c>
      <c r="F80" s="109" t="s">
        <v>452</v>
      </c>
      <c r="G80" s="109" t="s">
        <v>452</v>
      </c>
      <c r="H80" s="109" t="s">
        <v>452</v>
      </c>
    </row>
    <row r="81" spans="1:8">
      <c r="A81" s="106"/>
      <c r="B81" s="114"/>
      <c r="C81" s="108"/>
      <c r="D81" s="106"/>
      <c r="E81" s="106"/>
      <c r="F81" s="106"/>
      <c r="G81" s="106"/>
      <c r="H81" s="106"/>
    </row>
    <row r="82" spans="1:8">
      <c r="A82" s="106" t="s">
        <v>207</v>
      </c>
      <c r="B82" s="115" t="s">
        <v>208</v>
      </c>
      <c r="C82" s="108"/>
      <c r="D82" s="106"/>
      <c r="E82" s="106"/>
      <c r="F82" s="106"/>
      <c r="G82" s="114"/>
      <c r="H82" s="152"/>
    </row>
    <row r="83" spans="1:8">
      <c r="A83" s="106" t="s">
        <v>209</v>
      </c>
      <c r="B83" s="122" t="s">
        <v>210</v>
      </c>
      <c r="C83" s="108">
        <v>4</v>
      </c>
      <c r="D83" s="106" t="s">
        <v>211</v>
      </c>
      <c r="E83" s="124"/>
      <c r="F83" s="124">
        <f>E83*0.25</f>
        <v>0</v>
      </c>
      <c r="G83" s="114">
        <f>F83+E83</f>
        <v>0</v>
      </c>
      <c r="H83" s="114">
        <f>G83*C83</f>
        <v>0</v>
      </c>
    </row>
    <row r="84" spans="1:8">
      <c r="A84" s="106"/>
      <c r="B84" s="122"/>
      <c r="C84" s="108"/>
      <c r="D84" s="106"/>
      <c r="E84" s="124"/>
      <c r="F84" s="106"/>
      <c r="G84" s="153"/>
      <c r="H84" s="152"/>
    </row>
    <row r="85" spans="1:8">
      <c r="A85" s="106" t="s">
        <v>212</v>
      </c>
      <c r="B85" s="122" t="s">
        <v>213</v>
      </c>
      <c r="C85" s="108">
        <v>8</v>
      </c>
      <c r="D85" s="106" t="s">
        <v>211</v>
      </c>
      <c r="E85" s="124"/>
      <c r="F85" s="124">
        <f>E85*0.25</f>
        <v>0</v>
      </c>
      <c r="G85" s="114">
        <f>F85+E85</f>
        <v>0</v>
      </c>
      <c r="H85" s="114">
        <f>G85*C85</f>
        <v>0</v>
      </c>
    </row>
    <row r="86" spans="1:8">
      <c r="A86" s="106"/>
      <c r="B86" s="122"/>
      <c r="C86" s="108"/>
      <c r="D86" s="106"/>
      <c r="E86" s="124"/>
      <c r="F86" s="106"/>
      <c r="G86" s="153"/>
      <c r="H86" s="152"/>
    </row>
    <row r="87" spans="1:8">
      <c r="A87" s="106" t="s">
        <v>214</v>
      </c>
      <c r="B87" s="122" t="s">
        <v>215</v>
      </c>
      <c r="C87" s="108">
        <v>3</v>
      </c>
      <c r="D87" s="106" t="s">
        <v>211</v>
      </c>
      <c r="E87" s="124"/>
      <c r="F87" s="124">
        <f>E87*0.25</f>
        <v>0</v>
      </c>
      <c r="G87" s="114">
        <f>F87+E87</f>
        <v>0</v>
      </c>
      <c r="H87" s="114">
        <f>G87*C87</f>
        <v>0</v>
      </c>
    </row>
    <row r="88" spans="1:8">
      <c r="A88" s="106"/>
      <c r="B88" s="114"/>
      <c r="C88" s="108"/>
      <c r="D88" s="106"/>
      <c r="E88" s="124"/>
      <c r="F88" s="106"/>
      <c r="G88" s="153"/>
      <c r="H88" s="152"/>
    </row>
    <row r="89" spans="1:8">
      <c r="A89" s="106" t="s">
        <v>216</v>
      </c>
      <c r="B89" s="114" t="s">
        <v>217</v>
      </c>
      <c r="C89" s="108">
        <v>4</v>
      </c>
      <c r="D89" s="106" t="s">
        <v>178</v>
      </c>
      <c r="E89" s="124"/>
      <c r="F89" s="124">
        <f>E89*0.25</f>
        <v>0</v>
      </c>
      <c r="G89" s="114">
        <f>F89+E89</f>
        <v>0</v>
      </c>
      <c r="H89" s="114">
        <f>G89*C89</f>
        <v>0</v>
      </c>
    </row>
    <row r="90" spans="1:8">
      <c r="A90" s="106"/>
      <c r="B90" s="114"/>
      <c r="C90" s="108"/>
      <c r="D90" s="106"/>
      <c r="E90" s="124"/>
      <c r="F90" s="106"/>
      <c r="G90" s="153"/>
      <c r="H90" s="152"/>
    </row>
    <row r="91" spans="1:8">
      <c r="A91" s="106" t="s">
        <v>218</v>
      </c>
      <c r="B91" s="114" t="s">
        <v>219</v>
      </c>
      <c r="C91" s="108">
        <v>9</v>
      </c>
      <c r="D91" s="106" t="s">
        <v>178</v>
      </c>
      <c r="E91" s="124"/>
      <c r="F91" s="124">
        <f>E91*0.25</f>
        <v>0</v>
      </c>
      <c r="G91" s="114">
        <f>F91+E91</f>
        <v>0</v>
      </c>
      <c r="H91" s="114">
        <f>G91*C91</f>
        <v>0</v>
      </c>
    </row>
    <row r="92" spans="1:8">
      <c r="A92" s="106"/>
      <c r="B92" s="114"/>
      <c r="C92" s="108"/>
      <c r="D92" s="106"/>
      <c r="E92" s="124"/>
      <c r="F92" s="106"/>
      <c r="G92" s="153"/>
      <c r="H92" s="152"/>
    </row>
    <row r="93" spans="1:8">
      <c r="A93" s="106" t="s">
        <v>220</v>
      </c>
      <c r="B93" s="114" t="s">
        <v>221</v>
      </c>
      <c r="C93" s="108">
        <v>12</v>
      </c>
      <c r="D93" s="106" t="s">
        <v>178</v>
      </c>
      <c r="E93" s="124"/>
      <c r="F93" s="124">
        <f>E93*0.25</f>
        <v>0</v>
      </c>
      <c r="G93" s="114">
        <f>F93+E93</f>
        <v>0</v>
      </c>
      <c r="H93" s="114">
        <f>G93*C93</f>
        <v>0</v>
      </c>
    </row>
    <row r="94" spans="1:8">
      <c r="A94" s="106"/>
      <c r="B94" s="114"/>
      <c r="C94" s="108"/>
      <c r="D94" s="106"/>
      <c r="E94" s="124"/>
      <c r="F94" s="106"/>
      <c r="G94" s="153"/>
      <c r="H94" s="152"/>
    </row>
    <row r="95" spans="1:8">
      <c r="A95" s="106" t="s">
        <v>222</v>
      </c>
      <c r="B95" s="114" t="s">
        <v>223</v>
      </c>
      <c r="C95" s="108">
        <v>15</v>
      </c>
      <c r="D95" s="106" t="s">
        <v>178</v>
      </c>
      <c r="E95" s="124"/>
      <c r="F95" s="124">
        <f>E95*0.25</f>
        <v>0</v>
      </c>
      <c r="G95" s="114">
        <f>F95+E95</f>
        <v>0</v>
      </c>
      <c r="H95" s="114">
        <f>G95*C95</f>
        <v>0</v>
      </c>
    </row>
    <row r="96" spans="1:8">
      <c r="A96" s="106"/>
      <c r="B96" s="114"/>
      <c r="C96" s="108"/>
      <c r="D96" s="106"/>
      <c r="E96" s="124"/>
      <c r="F96" s="106"/>
      <c r="G96" s="153"/>
      <c r="H96" s="152"/>
    </row>
    <row r="97" spans="1:8">
      <c r="A97" s="106" t="s">
        <v>224</v>
      </c>
      <c r="B97" s="114" t="s">
        <v>225</v>
      </c>
      <c r="C97" s="108">
        <v>3</v>
      </c>
      <c r="D97" s="106" t="s">
        <v>178</v>
      </c>
      <c r="E97" s="124"/>
      <c r="F97" s="124">
        <f>E97*0.25</f>
        <v>0</v>
      </c>
      <c r="G97" s="114">
        <f>F97+E97</f>
        <v>0</v>
      </c>
      <c r="H97" s="114">
        <f>G97*C97</f>
        <v>0</v>
      </c>
    </row>
    <row r="98" spans="1:8">
      <c r="A98" s="106"/>
      <c r="B98" s="114"/>
      <c r="C98" s="108"/>
      <c r="D98" s="106"/>
      <c r="E98" s="124"/>
      <c r="F98" s="106"/>
      <c r="G98" s="153"/>
      <c r="H98" s="152"/>
    </row>
    <row r="99" spans="1:8">
      <c r="A99" s="106" t="s">
        <v>226</v>
      </c>
      <c r="B99" s="114" t="s">
        <v>227</v>
      </c>
      <c r="C99" s="108">
        <v>3</v>
      </c>
      <c r="D99" s="106" t="s">
        <v>178</v>
      </c>
      <c r="E99" s="124"/>
      <c r="F99" s="124">
        <f>E99*0.25</f>
        <v>0</v>
      </c>
      <c r="G99" s="114">
        <f>F99+E99</f>
        <v>0</v>
      </c>
      <c r="H99" s="114">
        <f>G99*C99</f>
        <v>0</v>
      </c>
    </row>
    <row r="100" spans="1:8">
      <c r="A100" s="106"/>
      <c r="B100" s="114"/>
      <c r="C100" s="108"/>
      <c r="D100" s="106"/>
      <c r="E100" s="124"/>
      <c r="F100" s="106"/>
      <c r="G100" s="153"/>
      <c r="H100" s="152"/>
    </row>
    <row r="101" spans="1:8">
      <c r="A101" s="106" t="s">
        <v>228</v>
      </c>
      <c r="B101" s="114" t="s">
        <v>229</v>
      </c>
      <c r="C101" s="108">
        <v>5</v>
      </c>
      <c r="D101" s="106" t="s">
        <v>178</v>
      </c>
      <c r="E101" s="124"/>
      <c r="F101" s="124">
        <f>E101*0.25</f>
        <v>0</v>
      </c>
      <c r="G101" s="114">
        <f>F101+E101</f>
        <v>0</v>
      </c>
      <c r="H101" s="114">
        <f>G101*C101</f>
        <v>0</v>
      </c>
    </row>
    <row r="102" spans="1:8">
      <c r="A102" s="106"/>
      <c r="B102" s="114"/>
      <c r="C102" s="108"/>
      <c r="D102" s="106"/>
      <c r="E102" s="124"/>
      <c r="F102" s="106"/>
      <c r="G102" s="153"/>
      <c r="H102" s="114"/>
    </row>
    <row r="103" spans="1:8">
      <c r="A103" s="106" t="s">
        <v>230</v>
      </c>
      <c r="B103" s="114" t="s">
        <v>231</v>
      </c>
      <c r="C103" s="108">
        <v>5</v>
      </c>
      <c r="D103" s="106" t="s">
        <v>178</v>
      </c>
      <c r="E103" s="124"/>
      <c r="F103" s="124">
        <f>E103*0.25</f>
        <v>0</v>
      </c>
      <c r="G103" s="114">
        <f>F103+E103</f>
        <v>0</v>
      </c>
      <c r="H103" s="114">
        <f>G103*C103</f>
        <v>0</v>
      </c>
    </row>
    <row r="104" spans="1:8">
      <c r="A104" s="106"/>
      <c r="B104" s="122"/>
      <c r="C104" s="108"/>
      <c r="D104" s="106"/>
      <c r="E104" s="124"/>
      <c r="F104" s="124"/>
      <c r="G104" s="114"/>
      <c r="H104" s="114"/>
    </row>
    <row r="105" spans="1:8">
      <c r="A105" s="106" t="s">
        <v>232</v>
      </c>
      <c r="B105" s="114" t="s">
        <v>233</v>
      </c>
      <c r="C105" s="108">
        <v>5</v>
      </c>
      <c r="D105" s="106" t="s">
        <v>178</v>
      </c>
      <c r="E105" s="124"/>
      <c r="F105" s="124">
        <f>E105*0.25</f>
        <v>0</v>
      </c>
      <c r="G105" s="114">
        <f>F105+E105</f>
        <v>0</v>
      </c>
      <c r="H105" s="114">
        <f>G105*C105</f>
        <v>0</v>
      </c>
    </row>
    <row r="106" spans="1:8">
      <c r="A106" s="106"/>
      <c r="B106" s="114"/>
      <c r="C106" s="108"/>
      <c r="D106" s="106"/>
      <c r="E106" s="124"/>
      <c r="F106" s="124"/>
      <c r="G106" s="152"/>
      <c r="H106" s="152"/>
    </row>
    <row r="107" spans="1:8">
      <c r="A107" s="106" t="s">
        <v>234</v>
      </c>
      <c r="B107" s="114" t="s">
        <v>235</v>
      </c>
      <c r="C107" s="108">
        <v>3</v>
      </c>
      <c r="D107" s="106" t="s">
        <v>178</v>
      </c>
      <c r="E107" s="124"/>
      <c r="F107" s="124">
        <f>E107*0.25</f>
        <v>0</v>
      </c>
      <c r="G107" s="114">
        <f>F107+E107</f>
        <v>0</v>
      </c>
      <c r="H107" s="114">
        <f>G107*C107</f>
        <v>0</v>
      </c>
    </row>
    <row r="108" spans="1:8">
      <c r="A108" s="106"/>
      <c r="B108" s="114"/>
      <c r="C108" s="108"/>
      <c r="D108" s="106"/>
      <c r="E108" s="124"/>
      <c r="F108" s="124"/>
      <c r="G108" s="152"/>
      <c r="H108" s="152"/>
    </row>
    <row r="109" spans="1:8">
      <c r="A109" s="106" t="s">
        <v>236</v>
      </c>
      <c r="B109" s="114" t="s">
        <v>237</v>
      </c>
      <c r="C109" s="108">
        <v>4</v>
      </c>
      <c r="D109" s="106" t="s">
        <v>178</v>
      </c>
      <c r="E109" s="124"/>
      <c r="F109" s="124">
        <f>E109*0.25</f>
        <v>0</v>
      </c>
      <c r="G109" s="114">
        <f>F109+E109</f>
        <v>0</v>
      </c>
      <c r="H109" s="114">
        <f>G109*C109</f>
        <v>0</v>
      </c>
    </row>
    <row r="110" spans="1:8">
      <c r="A110" s="106"/>
      <c r="B110" s="114"/>
      <c r="C110" s="108"/>
      <c r="D110" s="106"/>
      <c r="E110" s="124"/>
      <c r="F110" s="124"/>
      <c r="G110" s="152"/>
      <c r="H110" s="152"/>
    </row>
    <row r="111" spans="1:8">
      <c r="A111" s="106" t="s">
        <v>238</v>
      </c>
      <c r="B111" s="114" t="s">
        <v>239</v>
      </c>
      <c r="C111" s="108"/>
      <c r="D111" s="106" t="s">
        <v>240</v>
      </c>
      <c r="E111" s="124"/>
      <c r="F111" s="124"/>
      <c r="G111" s="114"/>
      <c r="H111" s="114"/>
    </row>
    <row r="112" spans="1:8">
      <c r="A112" s="106"/>
      <c r="B112" s="114"/>
      <c r="C112" s="108"/>
      <c r="D112" s="106"/>
      <c r="E112" s="124"/>
      <c r="F112" s="124"/>
      <c r="G112" s="152"/>
      <c r="H112" s="152"/>
    </row>
    <row r="113" spans="1:8">
      <c r="A113" s="106" t="s">
        <v>241</v>
      </c>
      <c r="B113" s="114" t="s">
        <v>242</v>
      </c>
      <c r="C113" s="108">
        <v>3</v>
      </c>
      <c r="D113" s="106" t="s">
        <v>243</v>
      </c>
      <c r="E113" s="124"/>
      <c r="F113" s="124">
        <f>E113*0.25</f>
        <v>0</v>
      </c>
      <c r="G113" s="114">
        <f>F113+E113</f>
        <v>0</v>
      </c>
      <c r="H113" s="114">
        <f>G113*C113</f>
        <v>0</v>
      </c>
    </row>
    <row r="114" spans="1:8">
      <c r="A114" s="106"/>
      <c r="B114" s="114"/>
      <c r="C114" s="108"/>
      <c r="D114" s="106"/>
      <c r="E114" s="124"/>
      <c r="F114" s="124"/>
      <c r="G114" s="152"/>
      <c r="H114" s="152"/>
    </row>
    <row r="115" spans="1:8">
      <c r="A115" s="106"/>
      <c r="B115" s="129" t="s">
        <v>206</v>
      </c>
      <c r="C115" s="108"/>
      <c r="D115" s="106"/>
      <c r="E115" s="124"/>
      <c r="F115" s="124"/>
      <c r="G115" s="114"/>
      <c r="H115" s="154">
        <f>SUM(H83:H114)</f>
        <v>0</v>
      </c>
    </row>
    <row r="116" spans="1:8">
      <c r="A116" s="106"/>
      <c r="B116" s="132" t="s">
        <v>244</v>
      </c>
      <c r="C116" s="108"/>
      <c r="D116" s="106"/>
      <c r="E116" s="124"/>
      <c r="F116" s="106"/>
      <c r="G116" s="114"/>
      <c r="H116" s="114"/>
    </row>
    <row r="117" spans="1:8">
      <c r="A117" s="109"/>
      <c r="B117" s="155"/>
      <c r="C117" s="111"/>
      <c r="D117" s="109"/>
      <c r="E117" s="156"/>
      <c r="F117" s="109"/>
      <c r="G117" s="110"/>
      <c r="H117" s="110"/>
    </row>
    <row r="118" spans="1:8">
      <c r="A118" s="147"/>
      <c r="B118" s="148"/>
      <c r="C118" s="149"/>
      <c r="D118" s="147"/>
      <c r="E118" s="150"/>
      <c r="F118" s="147"/>
      <c r="G118" s="148"/>
      <c r="H118" s="148"/>
    </row>
    <row r="119" spans="1:8">
      <c r="A119" s="147"/>
      <c r="B119" s="148"/>
      <c r="C119" s="149"/>
      <c r="D119" s="147"/>
      <c r="E119" s="150"/>
      <c r="F119" s="147"/>
      <c r="G119" s="148"/>
      <c r="H119" s="151"/>
    </row>
    <row r="120" spans="1:8">
      <c r="A120" s="147"/>
      <c r="B120" s="148"/>
      <c r="C120" s="149"/>
      <c r="D120" s="147"/>
      <c r="E120" s="150"/>
      <c r="F120" s="147"/>
      <c r="G120" s="148"/>
      <c r="H120" s="151"/>
    </row>
    <row r="121" spans="1:8">
      <c r="A121" s="147"/>
      <c r="B121" s="148"/>
      <c r="C121" s="149"/>
      <c r="D121" s="147"/>
      <c r="E121" s="150"/>
      <c r="F121" s="147"/>
      <c r="G121" s="148"/>
      <c r="H121" s="151"/>
    </row>
    <row r="122" spans="1:8">
      <c r="A122" s="147"/>
      <c r="B122" s="148"/>
      <c r="C122" s="149"/>
      <c r="D122" s="147"/>
      <c r="E122" s="150"/>
      <c r="F122" s="147"/>
      <c r="G122" s="148"/>
      <c r="H122" s="151"/>
    </row>
    <row r="123" spans="1:8">
      <c r="A123" s="147"/>
      <c r="B123" s="148"/>
      <c r="C123" s="149"/>
      <c r="D123" s="147"/>
      <c r="E123" s="150"/>
      <c r="F123" s="147"/>
      <c r="G123" s="148"/>
      <c r="H123" s="151"/>
    </row>
    <row r="124" spans="1:8">
      <c r="A124" s="147"/>
      <c r="B124" s="148"/>
      <c r="C124" s="149"/>
      <c r="D124" s="147"/>
      <c r="E124" s="150"/>
      <c r="F124" s="147"/>
      <c r="G124" s="148"/>
      <c r="H124" s="151"/>
    </row>
    <row r="125" spans="1:8">
      <c r="A125" s="147"/>
      <c r="B125" s="148"/>
      <c r="C125" s="149"/>
      <c r="D125" s="147"/>
      <c r="E125" s="150"/>
      <c r="F125" s="147"/>
      <c r="G125" s="148"/>
      <c r="H125" s="151"/>
    </row>
    <row r="126" spans="1:8">
      <c r="A126" s="147"/>
      <c r="B126" s="148"/>
      <c r="C126" s="149"/>
      <c r="D126" s="147"/>
      <c r="E126" s="150"/>
      <c r="F126" s="147"/>
      <c r="G126" s="148"/>
      <c r="H126" s="151"/>
    </row>
    <row r="127" spans="1:8">
      <c r="A127" s="147"/>
      <c r="B127" s="148"/>
      <c r="C127" s="149"/>
      <c r="D127" s="147"/>
      <c r="E127" s="150"/>
      <c r="F127" s="147"/>
      <c r="G127" s="148"/>
      <c r="H127" s="151"/>
    </row>
    <row r="128" spans="1:8">
      <c r="A128" s="147"/>
      <c r="B128" s="148"/>
      <c r="C128" s="149"/>
      <c r="D128" s="147"/>
      <c r="E128" s="150"/>
      <c r="F128" s="147"/>
      <c r="G128" s="148"/>
      <c r="H128" s="151"/>
    </row>
    <row r="129" spans="1:8">
      <c r="A129" s="147"/>
      <c r="B129" s="148"/>
      <c r="C129" s="149"/>
      <c r="D129" s="147"/>
      <c r="E129" s="150"/>
      <c r="F129" s="147"/>
      <c r="G129" s="148"/>
      <c r="H129" s="151"/>
    </row>
    <row r="130" spans="1:8">
      <c r="A130" s="147"/>
      <c r="B130" s="148"/>
      <c r="C130" s="149"/>
      <c r="D130" s="147"/>
      <c r="E130" s="150"/>
      <c r="F130" s="147"/>
      <c r="G130" s="148"/>
      <c r="H130" s="151"/>
    </row>
    <row r="131" spans="1:8">
      <c r="A131" s="147"/>
      <c r="B131" s="148"/>
      <c r="C131" s="149"/>
      <c r="D131" s="147"/>
      <c r="E131" s="150"/>
      <c r="F131" s="147"/>
      <c r="G131" s="148"/>
      <c r="H131" s="151"/>
    </row>
    <row r="132" spans="1:8">
      <c r="A132" s="147"/>
      <c r="B132" s="148"/>
      <c r="C132" s="149"/>
      <c r="D132" s="147"/>
      <c r="E132" s="150"/>
      <c r="F132" s="147"/>
      <c r="G132" s="148"/>
      <c r="H132" s="151"/>
    </row>
    <row r="133" spans="1:8">
      <c r="A133" s="147"/>
      <c r="B133" s="148"/>
      <c r="C133" s="149"/>
      <c r="D133" s="147"/>
      <c r="E133" s="150"/>
      <c r="F133" s="147"/>
      <c r="G133" s="148"/>
      <c r="H133" s="151"/>
    </row>
    <row r="134" spans="1:8">
      <c r="A134" s="147"/>
      <c r="B134" s="148"/>
      <c r="C134" s="149"/>
      <c r="D134" s="147"/>
      <c r="E134" s="150"/>
      <c r="F134" s="147"/>
      <c r="G134" s="148"/>
      <c r="H134" s="151"/>
    </row>
    <row r="135" spans="1:8">
      <c r="A135" s="147"/>
      <c r="B135" s="148"/>
      <c r="C135" s="149"/>
      <c r="D135" s="147"/>
      <c r="E135" s="150"/>
      <c r="F135" s="147"/>
      <c r="G135" s="148"/>
      <c r="H135" s="151"/>
    </row>
    <row r="136" spans="1:8">
      <c r="A136" s="147"/>
      <c r="B136" s="148"/>
      <c r="C136" s="149"/>
      <c r="D136" s="147"/>
      <c r="E136" s="150"/>
      <c r="F136" s="147"/>
      <c r="G136" s="148"/>
      <c r="H136" s="151"/>
    </row>
    <row r="137" spans="1:8">
      <c r="A137" s="147"/>
      <c r="B137" s="148"/>
      <c r="C137" s="149"/>
      <c r="D137" s="147"/>
      <c r="E137" s="150"/>
      <c r="F137" s="147"/>
      <c r="G137" s="148"/>
      <c r="H137" s="151"/>
    </row>
    <row r="138" spans="1:8">
      <c r="A138" s="147"/>
      <c r="B138" s="148"/>
      <c r="C138" s="149"/>
      <c r="D138" s="147"/>
      <c r="E138" s="150"/>
      <c r="F138" s="147"/>
      <c r="G138" s="148"/>
      <c r="H138" s="151"/>
    </row>
    <row r="139" spans="1:8">
      <c r="A139" s="147"/>
      <c r="B139" s="148"/>
      <c r="C139" s="149"/>
      <c r="D139" s="147"/>
      <c r="E139" s="150"/>
      <c r="F139" s="147"/>
      <c r="G139" s="148"/>
      <c r="H139" s="151"/>
    </row>
    <row r="140" spans="1:8">
      <c r="A140" s="147"/>
      <c r="B140" s="148"/>
      <c r="C140" s="149"/>
      <c r="D140" s="147"/>
      <c r="E140" s="150"/>
      <c r="F140" s="147"/>
      <c r="G140" s="148"/>
      <c r="H140" s="151"/>
    </row>
    <row r="141" spans="1:8">
      <c r="A141" s="147"/>
      <c r="B141" s="148"/>
      <c r="C141" s="149"/>
      <c r="D141" s="147"/>
      <c r="E141" s="150"/>
      <c r="F141" s="147"/>
      <c r="G141" s="148"/>
      <c r="H141" s="151"/>
    </row>
    <row r="142" spans="1:8">
      <c r="A142" s="147"/>
      <c r="B142" s="148"/>
      <c r="C142" s="149"/>
      <c r="D142" s="147"/>
      <c r="E142" s="150"/>
      <c r="F142" s="147"/>
      <c r="G142" s="148"/>
      <c r="H142" s="151"/>
    </row>
    <row r="143" spans="1:8">
      <c r="A143" s="147"/>
      <c r="B143" s="148"/>
      <c r="C143" s="149"/>
      <c r="D143" s="147"/>
      <c r="E143" s="150"/>
      <c r="F143" s="147"/>
      <c r="G143" s="148"/>
      <c r="H143" s="151"/>
    </row>
    <row r="144" spans="1:8">
      <c r="A144" s="147"/>
      <c r="B144" s="148"/>
      <c r="C144" s="149"/>
      <c r="D144" s="147"/>
      <c r="E144" s="150"/>
      <c r="F144" s="147"/>
      <c r="G144" s="148"/>
      <c r="H144" s="151"/>
    </row>
    <row r="145" spans="1:8">
      <c r="A145" s="147"/>
      <c r="B145" s="148"/>
      <c r="C145" s="149"/>
      <c r="D145" s="147"/>
      <c r="E145" s="150"/>
      <c r="F145" s="147"/>
      <c r="G145" s="148"/>
      <c r="H145" s="151"/>
    </row>
    <row r="146" spans="1:8">
      <c r="A146" s="147"/>
      <c r="B146" s="148"/>
      <c r="C146" s="149"/>
      <c r="D146" s="147"/>
      <c r="E146" s="150"/>
      <c r="F146" s="147"/>
      <c r="G146" s="148"/>
      <c r="H146" s="151"/>
    </row>
    <row r="147" spans="1:8">
      <c r="A147" s="147"/>
      <c r="B147" s="148"/>
      <c r="C147" s="149"/>
      <c r="D147" s="147"/>
      <c r="E147" s="150"/>
      <c r="F147" s="147"/>
      <c r="G147" s="148"/>
      <c r="H147" s="151"/>
    </row>
    <row r="148" spans="1:8">
      <c r="A148" s="147"/>
      <c r="B148" s="148"/>
      <c r="C148" s="149"/>
      <c r="D148" s="147"/>
      <c r="E148" s="150"/>
      <c r="F148" s="147"/>
      <c r="G148" s="148"/>
      <c r="H148" s="151"/>
    </row>
    <row r="149" spans="1:8">
      <c r="A149" s="147"/>
      <c r="B149" s="148"/>
      <c r="C149" s="149"/>
      <c r="D149" s="147"/>
      <c r="E149" s="150"/>
      <c r="F149" s="147"/>
      <c r="G149" s="148"/>
      <c r="H149" s="151"/>
    </row>
    <row r="150" spans="1:8">
      <c r="A150" s="147"/>
      <c r="B150" s="148"/>
      <c r="C150" s="149"/>
      <c r="D150" s="147"/>
      <c r="E150" s="150"/>
      <c r="F150" s="147"/>
      <c r="G150" s="148"/>
      <c r="H150" s="151"/>
    </row>
    <row r="151" spans="1:8">
      <c r="A151" s="147"/>
      <c r="B151" s="148"/>
      <c r="C151" s="149"/>
      <c r="D151" s="147"/>
      <c r="E151" s="150"/>
      <c r="F151" s="147"/>
      <c r="G151" s="148"/>
      <c r="H151" s="151"/>
    </row>
    <row r="152" spans="1:8">
      <c r="A152" s="147"/>
      <c r="B152" s="148"/>
      <c r="C152" s="149"/>
      <c r="D152" s="147"/>
      <c r="E152" s="150"/>
      <c r="F152" s="150"/>
      <c r="G152" s="151"/>
      <c r="H152" s="151"/>
    </row>
    <row r="153" spans="1:8">
      <c r="A153" s="104" t="s">
        <v>12</v>
      </c>
      <c r="B153" s="104" t="s">
        <v>159</v>
      </c>
      <c r="C153" s="105" t="s">
        <v>14</v>
      </c>
      <c r="D153" s="104" t="s">
        <v>0</v>
      </c>
      <c r="E153" s="104" t="s">
        <v>160</v>
      </c>
      <c r="F153" s="104" t="s">
        <v>161</v>
      </c>
      <c r="G153" s="104" t="s">
        <v>74</v>
      </c>
      <c r="H153" s="104" t="s">
        <v>74</v>
      </c>
    </row>
    <row r="154" spans="1:8">
      <c r="A154" s="106"/>
      <c r="B154" s="106"/>
      <c r="C154" s="107"/>
      <c r="D154" s="106"/>
      <c r="E154" s="106" t="s">
        <v>15</v>
      </c>
      <c r="F154" s="106" t="s">
        <v>15</v>
      </c>
      <c r="G154" s="106" t="s">
        <v>15</v>
      </c>
      <c r="H154" s="106" t="s">
        <v>162</v>
      </c>
    </row>
    <row r="155" spans="1:8">
      <c r="A155" s="106"/>
      <c r="B155" s="106"/>
      <c r="C155" s="108" t="s">
        <v>163</v>
      </c>
      <c r="D155" s="106"/>
      <c r="E155" s="106" t="s">
        <v>164</v>
      </c>
      <c r="F155" s="106" t="s">
        <v>164</v>
      </c>
      <c r="G155" s="106" t="s">
        <v>165</v>
      </c>
      <c r="H155" s="106" t="s">
        <v>166</v>
      </c>
    </row>
    <row r="156" spans="1:8">
      <c r="A156" s="109"/>
      <c r="B156" s="110"/>
      <c r="C156" s="111"/>
      <c r="D156" s="109"/>
      <c r="E156" s="109" t="s">
        <v>452</v>
      </c>
      <c r="F156" s="109" t="s">
        <v>452</v>
      </c>
      <c r="G156" s="109" t="s">
        <v>452</v>
      </c>
      <c r="H156" s="109" t="s">
        <v>452</v>
      </c>
    </row>
    <row r="157" spans="1:8">
      <c r="A157" s="106"/>
      <c r="B157" s="114"/>
      <c r="C157" s="108"/>
      <c r="D157" s="106"/>
      <c r="E157" s="106"/>
      <c r="F157" s="106"/>
      <c r="G157" s="114"/>
      <c r="H157" s="106"/>
    </row>
    <row r="158" spans="1:8">
      <c r="A158" s="106" t="s">
        <v>245</v>
      </c>
      <c r="B158" s="115" t="s">
        <v>246</v>
      </c>
      <c r="C158" s="108"/>
      <c r="D158" s="106"/>
      <c r="E158" s="124"/>
      <c r="F158" s="124"/>
      <c r="G158" s="152"/>
      <c r="H158" s="152"/>
    </row>
    <row r="159" spans="1:8">
      <c r="A159" s="106"/>
      <c r="B159" s="114" t="s">
        <v>247</v>
      </c>
      <c r="C159" s="108"/>
      <c r="D159" s="106"/>
      <c r="E159" s="124"/>
      <c r="F159" s="124"/>
      <c r="G159" s="152"/>
      <c r="H159" s="152"/>
    </row>
    <row r="160" spans="1:8">
      <c r="A160" s="106"/>
      <c r="B160" s="114" t="s">
        <v>248</v>
      </c>
      <c r="C160" s="108"/>
      <c r="D160" s="106"/>
      <c r="E160" s="124"/>
      <c r="F160" s="124"/>
      <c r="G160" s="152"/>
      <c r="H160" s="152"/>
    </row>
    <row r="161" spans="1:8">
      <c r="A161" s="106"/>
      <c r="B161" s="114" t="s">
        <v>249</v>
      </c>
      <c r="C161" s="108"/>
      <c r="D161" s="106"/>
      <c r="E161" s="124"/>
      <c r="F161" s="124"/>
      <c r="G161" s="152"/>
      <c r="H161" s="152"/>
    </row>
    <row r="162" spans="1:8">
      <c r="A162" s="106"/>
      <c r="B162" s="114"/>
      <c r="C162" s="108"/>
      <c r="D162" s="106"/>
      <c r="E162" s="106"/>
      <c r="F162" s="106"/>
      <c r="G162" s="114"/>
      <c r="H162" s="106"/>
    </row>
    <row r="163" spans="1:8">
      <c r="A163" s="106" t="s">
        <v>250</v>
      </c>
      <c r="B163" s="129" t="s">
        <v>251</v>
      </c>
      <c r="C163" s="108">
        <v>4</v>
      </c>
      <c r="D163" s="106" t="s">
        <v>178</v>
      </c>
      <c r="E163" s="124"/>
      <c r="F163" s="124"/>
      <c r="G163" s="114">
        <f>E163+F163</f>
        <v>0</v>
      </c>
      <c r="H163" s="114">
        <f>C163*G163</f>
        <v>0</v>
      </c>
    </row>
    <row r="164" spans="1:8" ht="25.5">
      <c r="A164" s="106"/>
      <c r="B164" s="128" t="s">
        <v>252</v>
      </c>
      <c r="C164" s="108"/>
      <c r="D164" s="106"/>
      <c r="E164" s="124"/>
      <c r="F164" s="124"/>
      <c r="G164" s="152"/>
      <c r="H164" s="152"/>
    </row>
    <row r="165" spans="1:8" ht="38.25">
      <c r="A165" s="106"/>
      <c r="B165" s="128" t="s">
        <v>253</v>
      </c>
      <c r="C165" s="108"/>
      <c r="D165" s="106"/>
      <c r="E165" s="124"/>
      <c r="F165" s="124"/>
      <c r="G165" s="152"/>
      <c r="H165" s="152"/>
    </row>
    <row r="166" spans="1:8">
      <c r="A166" s="106"/>
      <c r="B166" s="114" t="s">
        <v>254</v>
      </c>
      <c r="C166" s="108"/>
      <c r="D166" s="106"/>
      <c r="E166" s="124"/>
      <c r="F166" s="124"/>
      <c r="G166" s="152"/>
      <c r="H166" s="152"/>
    </row>
    <row r="167" spans="1:8">
      <c r="A167" s="106"/>
      <c r="B167" s="114" t="s">
        <v>255</v>
      </c>
      <c r="C167" s="108"/>
      <c r="D167" s="106"/>
      <c r="E167" s="124"/>
      <c r="F167" s="124"/>
      <c r="G167" s="152"/>
      <c r="H167" s="152"/>
    </row>
    <row r="168" spans="1:8">
      <c r="A168" s="106"/>
      <c r="B168" s="114" t="s">
        <v>256</v>
      </c>
      <c r="C168" s="108"/>
      <c r="D168" s="106"/>
      <c r="E168" s="124"/>
      <c r="F168" s="124"/>
      <c r="G168" s="152"/>
      <c r="H168" s="152"/>
    </row>
    <row r="169" spans="1:8">
      <c r="A169" s="106"/>
      <c r="B169" s="114" t="s">
        <v>257</v>
      </c>
      <c r="C169" s="108"/>
      <c r="D169" s="106"/>
      <c r="E169" s="124"/>
      <c r="F169" s="124"/>
      <c r="G169" s="152"/>
      <c r="H169" s="152"/>
    </row>
    <row r="170" spans="1:8">
      <c r="A170" s="106"/>
      <c r="B170" s="114" t="s">
        <v>258</v>
      </c>
      <c r="C170" s="108"/>
      <c r="D170" s="106"/>
      <c r="E170" s="124"/>
      <c r="F170" s="124"/>
      <c r="G170" s="152"/>
      <c r="H170" s="152"/>
    </row>
    <row r="171" spans="1:8">
      <c r="A171" s="106"/>
      <c r="B171" s="114"/>
      <c r="C171" s="108"/>
      <c r="D171" s="106"/>
      <c r="E171" s="124"/>
      <c r="F171" s="124"/>
      <c r="G171" s="114"/>
      <c r="H171" s="114"/>
    </row>
    <row r="172" spans="1:8">
      <c r="A172" s="106" t="s">
        <v>259</v>
      </c>
      <c r="B172" s="129" t="s">
        <v>260</v>
      </c>
      <c r="C172" s="108">
        <v>4</v>
      </c>
      <c r="D172" s="106" t="s">
        <v>178</v>
      </c>
      <c r="E172" s="124"/>
      <c r="F172" s="124"/>
      <c r="G172" s="114">
        <f>E172+F172</f>
        <v>0</v>
      </c>
      <c r="H172" s="114">
        <f>C172*G172</f>
        <v>0</v>
      </c>
    </row>
    <row r="173" spans="1:8">
      <c r="A173" s="106"/>
      <c r="B173" s="114" t="s">
        <v>261</v>
      </c>
      <c r="C173" s="107"/>
      <c r="D173" s="157"/>
      <c r="E173" s="124"/>
      <c r="F173" s="124"/>
      <c r="G173" s="152"/>
      <c r="H173" s="152"/>
    </row>
    <row r="174" spans="1:8">
      <c r="A174" s="106"/>
      <c r="B174" s="114" t="s">
        <v>262</v>
      </c>
      <c r="C174" s="108"/>
      <c r="D174" s="106"/>
      <c r="E174" s="124"/>
      <c r="F174" s="124"/>
      <c r="G174" s="152"/>
      <c r="H174" s="152"/>
    </row>
    <row r="175" spans="1:8" ht="25.5">
      <c r="A175" s="106"/>
      <c r="B175" s="128" t="s">
        <v>263</v>
      </c>
      <c r="C175" s="108"/>
      <c r="D175" s="106"/>
      <c r="E175" s="124"/>
      <c r="F175" s="124"/>
      <c r="G175" s="152"/>
      <c r="H175" s="152"/>
    </row>
    <row r="176" spans="1:8">
      <c r="A176" s="106"/>
      <c r="B176" s="114" t="s">
        <v>264</v>
      </c>
      <c r="C176" s="108"/>
      <c r="D176" s="106"/>
      <c r="E176" s="124"/>
      <c r="F176" s="124"/>
      <c r="G176" s="152"/>
      <c r="H176" s="152"/>
    </row>
    <row r="177" spans="1:8">
      <c r="A177" s="106"/>
      <c r="B177" s="158"/>
      <c r="C177" s="159"/>
      <c r="D177" s="160"/>
      <c r="E177" s="124"/>
      <c r="F177" s="160"/>
      <c r="G177" s="127"/>
      <c r="H177" s="127"/>
    </row>
    <row r="178" spans="1:8" ht="38.25">
      <c r="A178" s="106" t="s">
        <v>265</v>
      </c>
      <c r="B178" s="161" t="s">
        <v>266</v>
      </c>
      <c r="C178" s="159">
        <v>4</v>
      </c>
      <c r="D178" s="160" t="s">
        <v>178</v>
      </c>
      <c r="E178" s="124"/>
      <c r="F178" s="160"/>
      <c r="G178" s="114">
        <f>E178+F178</f>
        <v>0</v>
      </c>
      <c r="H178" s="114">
        <f>C178*G178</f>
        <v>0</v>
      </c>
    </row>
    <row r="179" spans="1:8">
      <c r="A179" s="106"/>
      <c r="B179" s="148"/>
      <c r="C179" s="108"/>
      <c r="D179" s="106"/>
      <c r="E179" s="124"/>
      <c r="F179" s="124"/>
      <c r="G179" s="152"/>
      <c r="H179" s="152"/>
    </row>
    <row r="180" spans="1:8">
      <c r="A180" s="106" t="s">
        <v>267</v>
      </c>
      <c r="B180" s="114" t="s">
        <v>268</v>
      </c>
      <c r="C180" s="108">
        <v>4</v>
      </c>
      <c r="D180" s="106" t="s">
        <v>178</v>
      </c>
      <c r="E180" s="124"/>
      <c r="F180" s="124"/>
      <c r="G180" s="114">
        <f>E180+F180</f>
        <v>0</v>
      </c>
      <c r="H180" s="114">
        <f>C180*G180</f>
        <v>0</v>
      </c>
    </row>
    <row r="181" spans="1:8" ht="15">
      <c r="A181" s="106"/>
      <c r="B181" s="162"/>
      <c r="C181" s="108"/>
      <c r="D181" s="106"/>
      <c r="E181" s="124"/>
      <c r="F181" s="124"/>
      <c r="G181" s="152"/>
      <c r="H181" s="152"/>
    </row>
    <row r="182" spans="1:8">
      <c r="A182" s="106" t="s">
        <v>269</v>
      </c>
      <c r="B182" s="114" t="s">
        <v>270</v>
      </c>
      <c r="C182" s="108">
        <v>4</v>
      </c>
      <c r="D182" s="106" t="s">
        <v>178</v>
      </c>
      <c r="E182" s="124"/>
      <c r="F182" s="124"/>
      <c r="G182" s="114">
        <f>E182+F182</f>
        <v>0</v>
      </c>
      <c r="H182" s="114">
        <f>C182*G182</f>
        <v>0</v>
      </c>
    </row>
    <row r="183" spans="1:8">
      <c r="A183" s="106"/>
      <c r="B183" s="114"/>
      <c r="C183" s="108"/>
      <c r="D183" s="106"/>
      <c r="E183" s="124"/>
      <c r="F183" s="124"/>
      <c r="G183" s="152"/>
      <c r="H183" s="152"/>
    </row>
    <row r="184" spans="1:8">
      <c r="A184" s="106" t="s">
        <v>271</v>
      </c>
      <c r="B184" s="114" t="s">
        <v>272</v>
      </c>
      <c r="C184" s="108"/>
      <c r="D184" s="106" t="s">
        <v>240</v>
      </c>
      <c r="E184" s="124"/>
      <c r="F184" s="124"/>
      <c r="G184" s="114"/>
      <c r="H184" s="114"/>
    </row>
    <row r="185" spans="1:8">
      <c r="A185" s="106"/>
      <c r="B185" s="114"/>
      <c r="C185" s="108"/>
      <c r="D185" s="106"/>
      <c r="E185" s="124"/>
      <c r="F185" s="124"/>
      <c r="G185" s="152"/>
      <c r="H185" s="152"/>
    </row>
    <row r="186" spans="1:8">
      <c r="A186" s="106"/>
      <c r="B186" s="129" t="s">
        <v>273</v>
      </c>
      <c r="C186" s="108"/>
      <c r="D186" s="106"/>
      <c r="E186" s="124"/>
      <c r="F186" s="124"/>
      <c r="G186" s="152"/>
      <c r="H186" s="163">
        <f>SUM(H163:H185)</f>
        <v>0</v>
      </c>
    </row>
    <row r="187" spans="1:8">
      <c r="A187" s="106"/>
      <c r="B187" s="132" t="s">
        <v>274</v>
      </c>
      <c r="C187" s="108"/>
      <c r="D187" s="106"/>
      <c r="E187" s="124"/>
      <c r="F187" s="124"/>
      <c r="G187" s="114"/>
      <c r="H187" s="114"/>
    </row>
    <row r="188" spans="1:8">
      <c r="A188" s="106"/>
      <c r="B188" s="114"/>
      <c r="C188" s="108"/>
      <c r="D188" s="106"/>
      <c r="E188" s="124"/>
      <c r="F188" s="124"/>
      <c r="G188" s="114"/>
      <c r="H188" s="114"/>
    </row>
    <row r="189" spans="1:8">
      <c r="A189" s="109"/>
      <c r="B189" s="110"/>
      <c r="C189" s="111"/>
      <c r="D189" s="109"/>
      <c r="E189" s="156"/>
      <c r="F189" s="109"/>
      <c r="G189" s="110"/>
      <c r="H189" s="110"/>
    </row>
    <row r="190" spans="1:8">
      <c r="A190" s="147"/>
      <c r="B190" s="148"/>
      <c r="C190" s="149"/>
      <c r="D190" s="147"/>
      <c r="E190" s="150"/>
      <c r="F190" s="147"/>
      <c r="G190" s="148"/>
      <c r="H190" s="148"/>
    </row>
    <row r="191" spans="1:8">
      <c r="A191" s="147"/>
      <c r="B191" s="148"/>
      <c r="C191" s="149"/>
      <c r="D191" s="147"/>
      <c r="E191" s="150"/>
      <c r="F191" s="147"/>
      <c r="G191" s="148"/>
      <c r="H191" s="148"/>
    </row>
    <row r="192" spans="1:8">
      <c r="A192" s="147"/>
      <c r="B192" s="148"/>
      <c r="C192" s="149"/>
      <c r="D192" s="147"/>
      <c r="E192" s="150"/>
      <c r="F192" s="147"/>
      <c r="G192" s="148"/>
      <c r="H192" s="148"/>
    </row>
    <row r="193" spans="1:8">
      <c r="A193" s="147"/>
      <c r="B193" s="148"/>
      <c r="C193" s="149"/>
      <c r="D193" s="147"/>
      <c r="E193" s="150"/>
      <c r="F193" s="147"/>
      <c r="G193" s="148"/>
      <c r="H193" s="148"/>
    </row>
    <row r="194" spans="1:8">
      <c r="A194" s="147"/>
      <c r="B194" s="148"/>
      <c r="C194" s="149"/>
      <c r="D194" s="147"/>
      <c r="E194" s="150"/>
      <c r="F194" s="147"/>
      <c r="G194" s="148"/>
      <c r="H194" s="148"/>
    </row>
    <row r="195" spans="1:8">
      <c r="A195" s="147"/>
      <c r="B195" s="148"/>
      <c r="C195" s="149"/>
      <c r="D195" s="147"/>
      <c r="E195" s="150"/>
      <c r="F195" s="147"/>
      <c r="G195" s="148"/>
      <c r="H195" s="148"/>
    </row>
    <row r="196" spans="1:8">
      <c r="A196" s="147"/>
      <c r="B196" s="148"/>
      <c r="C196" s="149"/>
      <c r="D196" s="147"/>
      <c r="E196" s="150"/>
      <c r="F196" s="147"/>
      <c r="G196" s="148"/>
      <c r="H196" s="148"/>
    </row>
    <row r="197" spans="1:8">
      <c r="A197" s="147"/>
      <c r="B197" s="148"/>
      <c r="C197" s="149"/>
      <c r="D197" s="147"/>
      <c r="E197" s="150"/>
      <c r="F197" s="147"/>
      <c r="G197" s="148"/>
      <c r="H197" s="148"/>
    </row>
    <row r="198" spans="1:8">
      <c r="A198" s="147"/>
      <c r="B198" s="148"/>
      <c r="C198" s="149"/>
      <c r="D198" s="147"/>
      <c r="E198" s="150"/>
      <c r="F198" s="147"/>
      <c r="G198" s="148"/>
      <c r="H198" s="148"/>
    </row>
    <row r="199" spans="1:8">
      <c r="A199" s="147"/>
      <c r="B199" s="148"/>
      <c r="C199" s="149"/>
      <c r="D199" s="147"/>
      <c r="E199" s="150"/>
      <c r="F199" s="147"/>
      <c r="G199" s="148"/>
      <c r="H199" s="148"/>
    </row>
    <row r="200" spans="1:8">
      <c r="A200" s="147"/>
      <c r="B200" s="148"/>
      <c r="C200" s="149"/>
      <c r="D200" s="147"/>
      <c r="E200" s="150"/>
      <c r="F200" s="147"/>
      <c r="G200" s="148"/>
      <c r="H200" s="148"/>
    </row>
    <row r="201" spans="1:8">
      <c r="A201" s="147"/>
      <c r="B201" s="148"/>
      <c r="C201" s="149"/>
      <c r="D201" s="147"/>
      <c r="E201" s="150"/>
      <c r="F201" s="147"/>
      <c r="G201" s="148"/>
      <c r="H201" s="148"/>
    </row>
    <row r="202" spans="1:8">
      <c r="A202" s="147"/>
      <c r="B202" s="148"/>
      <c r="C202" s="149"/>
      <c r="D202" s="147"/>
      <c r="E202" s="150"/>
      <c r="F202" s="147"/>
      <c r="G202" s="148"/>
      <c r="H202" s="148"/>
    </row>
    <row r="203" spans="1:8">
      <c r="A203" s="147"/>
      <c r="B203" s="148"/>
      <c r="C203" s="149"/>
      <c r="D203" s="147"/>
      <c r="E203" s="150"/>
      <c r="F203" s="147"/>
      <c r="G203" s="148"/>
      <c r="H203" s="148"/>
    </row>
    <row r="204" spans="1:8">
      <c r="A204" s="147"/>
      <c r="B204" s="148"/>
      <c r="C204" s="149"/>
      <c r="D204" s="147"/>
      <c r="E204" s="150"/>
      <c r="F204" s="147"/>
      <c r="G204" s="148"/>
      <c r="H204" s="148"/>
    </row>
    <row r="205" spans="1:8">
      <c r="A205" s="147"/>
      <c r="B205" s="148"/>
      <c r="C205" s="149"/>
      <c r="D205" s="147"/>
      <c r="E205" s="150"/>
      <c r="F205" s="147"/>
      <c r="G205" s="148"/>
      <c r="H205" s="148"/>
    </row>
    <row r="206" spans="1:8">
      <c r="A206" s="147"/>
      <c r="B206" s="148"/>
      <c r="C206" s="149"/>
      <c r="D206" s="147"/>
      <c r="E206" s="150"/>
      <c r="F206" s="147"/>
      <c r="G206" s="148"/>
      <c r="H206" s="148"/>
    </row>
    <row r="207" spans="1:8">
      <c r="A207" s="147"/>
      <c r="B207" s="148"/>
      <c r="C207" s="149"/>
      <c r="D207" s="147"/>
      <c r="E207" s="150"/>
      <c r="F207" s="147"/>
      <c r="G207" s="148"/>
      <c r="H207" s="148"/>
    </row>
    <row r="208" spans="1:8">
      <c r="A208" s="147"/>
      <c r="B208" s="148"/>
      <c r="C208" s="149"/>
      <c r="D208" s="147"/>
      <c r="E208" s="150"/>
      <c r="F208" s="147"/>
      <c r="G208" s="148"/>
      <c r="H208" s="148"/>
    </row>
    <row r="209" spans="1:8">
      <c r="A209" s="147"/>
      <c r="B209" s="148"/>
      <c r="C209" s="149"/>
      <c r="D209" s="147"/>
      <c r="E209" s="150"/>
      <c r="F209" s="147"/>
      <c r="G209" s="148"/>
      <c r="H209" s="148"/>
    </row>
    <row r="210" spans="1:8">
      <c r="A210" s="147"/>
      <c r="B210" s="148"/>
      <c r="C210" s="149"/>
      <c r="D210" s="147"/>
      <c r="E210" s="150"/>
      <c r="F210" s="147"/>
      <c r="G210" s="148"/>
      <c r="H210" s="148"/>
    </row>
    <row r="211" spans="1:8">
      <c r="A211" s="147"/>
      <c r="B211" s="148"/>
      <c r="C211" s="149"/>
      <c r="D211" s="147"/>
      <c r="E211" s="150"/>
      <c r="F211" s="147"/>
      <c r="G211" s="148"/>
      <c r="H211" s="148"/>
    </row>
    <row r="212" spans="1:8">
      <c r="A212" s="147"/>
      <c r="B212" s="148"/>
      <c r="C212" s="149"/>
      <c r="D212" s="147"/>
      <c r="E212" s="150"/>
      <c r="F212" s="147"/>
      <c r="G212" s="148"/>
      <c r="H212" s="148"/>
    </row>
    <row r="213" spans="1:8">
      <c r="A213" s="147"/>
      <c r="B213" s="148"/>
      <c r="C213" s="149"/>
      <c r="D213" s="147"/>
      <c r="E213" s="150"/>
      <c r="F213" s="147"/>
      <c r="G213" s="148"/>
      <c r="H213" s="148"/>
    </row>
    <row r="214" spans="1:8">
      <c r="A214" s="147"/>
      <c r="B214" s="148"/>
      <c r="C214" s="149"/>
      <c r="D214" s="147"/>
      <c r="E214" s="150"/>
      <c r="F214" s="147"/>
      <c r="G214" s="148"/>
      <c r="H214" s="148"/>
    </row>
    <row r="215" spans="1:8">
      <c r="A215" s="147"/>
      <c r="B215" s="148"/>
      <c r="C215" s="149"/>
      <c r="D215" s="147"/>
      <c r="E215" s="150"/>
      <c r="F215" s="147"/>
      <c r="G215" s="148"/>
      <c r="H215" s="148"/>
    </row>
    <row r="216" spans="1:8">
      <c r="A216" s="147"/>
      <c r="B216" s="148"/>
      <c r="C216" s="149"/>
      <c r="D216" s="147"/>
      <c r="E216" s="150"/>
      <c r="F216" s="147"/>
      <c r="G216" s="148"/>
      <c r="H216" s="148"/>
    </row>
    <row r="217" spans="1:8" s="166" customFormat="1">
      <c r="A217" s="147"/>
      <c r="B217" s="148"/>
      <c r="C217" s="164"/>
      <c r="D217" s="147"/>
      <c r="E217" s="150"/>
      <c r="F217" s="165"/>
      <c r="G217" s="151"/>
      <c r="H217" s="151"/>
    </row>
    <row r="218" spans="1:8" s="166" customFormat="1">
      <c r="A218" s="104" t="s">
        <v>12</v>
      </c>
      <c r="B218" s="104" t="s">
        <v>159</v>
      </c>
      <c r="C218" s="167" t="s">
        <v>14</v>
      </c>
      <c r="D218" s="104" t="s">
        <v>0</v>
      </c>
      <c r="E218" s="104" t="s">
        <v>160</v>
      </c>
      <c r="F218" s="168" t="s">
        <v>161</v>
      </c>
      <c r="G218" s="168" t="s">
        <v>74</v>
      </c>
      <c r="H218" s="168" t="s">
        <v>74</v>
      </c>
    </row>
    <row r="219" spans="1:8" s="166" customFormat="1">
      <c r="A219" s="106"/>
      <c r="B219" s="106"/>
      <c r="C219" s="169"/>
      <c r="D219" s="106"/>
      <c r="E219" s="106" t="s">
        <v>15</v>
      </c>
      <c r="F219" s="170" t="s">
        <v>15</v>
      </c>
      <c r="G219" s="170" t="s">
        <v>15</v>
      </c>
      <c r="H219" s="170" t="s">
        <v>162</v>
      </c>
    </row>
    <row r="220" spans="1:8" s="166" customFormat="1">
      <c r="A220" s="106"/>
      <c r="B220" s="106"/>
      <c r="C220" s="171" t="s">
        <v>163</v>
      </c>
      <c r="D220" s="106"/>
      <c r="E220" s="106" t="s">
        <v>164</v>
      </c>
      <c r="F220" s="170" t="s">
        <v>164</v>
      </c>
      <c r="G220" s="170" t="s">
        <v>165</v>
      </c>
      <c r="H220" s="170" t="s">
        <v>166</v>
      </c>
    </row>
    <row r="221" spans="1:8" s="166" customFormat="1">
      <c r="A221" s="109"/>
      <c r="B221" s="110"/>
      <c r="C221" s="172"/>
      <c r="D221" s="109"/>
      <c r="E221" s="109" t="s">
        <v>452</v>
      </c>
      <c r="F221" s="109" t="s">
        <v>452</v>
      </c>
      <c r="G221" s="109" t="s">
        <v>452</v>
      </c>
      <c r="H221" s="109" t="s">
        <v>452</v>
      </c>
    </row>
    <row r="222" spans="1:8" s="166" customFormat="1">
      <c r="A222" s="106"/>
      <c r="B222" s="114"/>
      <c r="C222" s="171"/>
      <c r="D222" s="106"/>
      <c r="E222" s="106"/>
      <c r="F222" s="173"/>
      <c r="G222" s="114"/>
      <c r="H222" s="106"/>
    </row>
    <row r="223" spans="1:8" s="166" customFormat="1">
      <c r="A223" s="106" t="s">
        <v>275</v>
      </c>
      <c r="B223" s="115" t="s">
        <v>276</v>
      </c>
      <c r="C223" s="171"/>
      <c r="D223" s="106"/>
      <c r="E223" s="124"/>
      <c r="F223" s="174"/>
      <c r="G223" s="152"/>
      <c r="H223" s="152"/>
    </row>
    <row r="224" spans="1:8" s="166" customFormat="1">
      <c r="A224" s="106"/>
      <c r="B224" s="115" t="s">
        <v>277</v>
      </c>
      <c r="C224" s="171"/>
      <c r="D224" s="106"/>
      <c r="E224" s="124"/>
      <c r="F224" s="174"/>
      <c r="G224" s="152"/>
      <c r="H224" s="152"/>
    </row>
    <row r="225" spans="1:8">
      <c r="A225" s="120"/>
      <c r="B225" s="121"/>
      <c r="C225" s="108"/>
      <c r="D225" s="120"/>
      <c r="E225" s="120"/>
      <c r="F225" s="120"/>
      <c r="G225" s="122"/>
      <c r="H225" s="114"/>
    </row>
    <row r="226" spans="1:8">
      <c r="A226" s="106" t="s">
        <v>278</v>
      </c>
      <c r="B226" s="123" t="s">
        <v>173</v>
      </c>
      <c r="C226" s="108">
        <v>85</v>
      </c>
      <c r="D226" s="120" t="s">
        <v>19</v>
      </c>
      <c r="E226" s="124"/>
      <c r="F226" s="124">
        <f>E226*0.3</f>
        <v>0</v>
      </c>
      <c r="G226" s="114">
        <f>E226+F226</f>
        <v>0</v>
      </c>
      <c r="H226" s="114">
        <f>C226*G226</f>
        <v>0</v>
      </c>
    </row>
    <row r="227" spans="1:8">
      <c r="A227" s="120"/>
      <c r="B227" s="125"/>
      <c r="C227" s="108"/>
      <c r="D227" s="120"/>
      <c r="E227" s="126"/>
      <c r="F227" s="126"/>
      <c r="G227" s="127"/>
      <c r="H227" s="114"/>
    </row>
    <row r="228" spans="1:8">
      <c r="A228" s="106" t="s">
        <v>279</v>
      </c>
      <c r="B228" s="123" t="s">
        <v>175</v>
      </c>
      <c r="C228" s="108">
        <v>35</v>
      </c>
      <c r="D228" s="120" t="s">
        <v>19</v>
      </c>
      <c r="E228" s="124"/>
      <c r="F228" s="124">
        <f>E228*0.3</f>
        <v>0</v>
      </c>
      <c r="G228" s="114">
        <f>E228+F228</f>
        <v>0</v>
      </c>
      <c r="H228" s="114">
        <f>C228*G228</f>
        <v>0</v>
      </c>
    </row>
    <row r="229" spans="1:8">
      <c r="A229" s="120"/>
      <c r="B229" s="123"/>
      <c r="C229" s="108"/>
      <c r="D229" s="120"/>
      <c r="E229" s="126"/>
      <c r="F229" s="126"/>
      <c r="G229" s="127"/>
      <c r="H229" s="114"/>
    </row>
    <row r="230" spans="1:8" ht="14.45" customHeight="1">
      <c r="A230" s="106" t="s">
        <v>280</v>
      </c>
      <c r="B230" s="123" t="s">
        <v>177</v>
      </c>
      <c r="C230" s="108">
        <v>15</v>
      </c>
      <c r="D230" s="120" t="s">
        <v>178</v>
      </c>
      <c r="E230" s="124"/>
      <c r="F230" s="124">
        <f>E230*0.3</f>
        <v>0</v>
      </c>
      <c r="G230" s="114">
        <f>E230+F230</f>
        <v>0</v>
      </c>
      <c r="H230" s="114">
        <f>C230*G230</f>
        <v>0</v>
      </c>
    </row>
    <row r="231" spans="1:8">
      <c r="A231" s="120"/>
      <c r="B231" s="123"/>
      <c r="C231" s="108"/>
      <c r="D231" s="120"/>
      <c r="E231" s="126"/>
      <c r="F231" s="126"/>
      <c r="G231" s="127"/>
      <c r="H231" s="114"/>
    </row>
    <row r="232" spans="1:8">
      <c r="A232" s="106" t="s">
        <v>281</v>
      </c>
      <c r="B232" s="123" t="s">
        <v>180</v>
      </c>
      <c r="C232" s="108">
        <v>55</v>
      </c>
      <c r="D232" s="120" t="s">
        <v>178</v>
      </c>
      <c r="E232" s="124"/>
      <c r="F232" s="124">
        <f>E232*0.3</f>
        <v>0</v>
      </c>
      <c r="G232" s="114">
        <f>E232+F232</f>
        <v>0</v>
      </c>
      <c r="H232" s="114">
        <f>C232*G232</f>
        <v>0</v>
      </c>
    </row>
    <row r="233" spans="1:8">
      <c r="A233" s="120"/>
      <c r="B233" s="123"/>
      <c r="C233" s="108"/>
      <c r="D233" s="120"/>
      <c r="E233" s="126"/>
      <c r="F233" s="126"/>
      <c r="G233" s="127"/>
      <c r="H233" s="114"/>
    </row>
    <row r="234" spans="1:8">
      <c r="A234" s="106" t="s">
        <v>282</v>
      </c>
      <c r="B234" s="123" t="s">
        <v>182</v>
      </c>
      <c r="C234" s="108">
        <v>6</v>
      </c>
      <c r="D234" s="120" t="s">
        <v>178</v>
      </c>
      <c r="E234" s="124"/>
      <c r="F234" s="124">
        <f>E234*0.3</f>
        <v>0</v>
      </c>
      <c r="G234" s="114">
        <f>E234+F234</f>
        <v>0</v>
      </c>
      <c r="H234" s="114">
        <f>C234*G234</f>
        <v>0</v>
      </c>
    </row>
    <row r="235" spans="1:8">
      <c r="A235" s="120"/>
      <c r="B235" s="123"/>
      <c r="C235" s="108"/>
      <c r="D235" s="120"/>
      <c r="E235" s="126"/>
      <c r="F235" s="126"/>
      <c r="G235" s="127"/>
      <c r="H235" s="114"/>
    </row>
    <row r="236" spans="1:8">
      <c r="A236" s="106" t="s">
        <v>283</v>
      </c>
      <c r="B236" s="123" t="s">
        <v>186</v>
      </c>
      <c r="C236" s="108">
        <f>C226/4</f>
        <v>21.25</v>
      </c>
      <c r="D236" s="120" t="s">
        <v>178</v>
      </c>
      <c r="E236" s="124"/>
      <c r="F236" s="124">
        <f>E236*0.3</f>
        <v>0</v>
      </c>
      <c r="G236" s="114">
        <f>E236+F236</f>
        <v>0</v>
      </c>
      <c r="H236" s="114">
        <f>C236*G236</f>
        <v>0</v>
      </c>
    </row>
    <row r="237" spans="1:8">
      <c r="A237" s="120"/>
      <c r="B237" s="123"/>
      <c r="C237" s="108"/>
      <c r="D237" s="120"/>
      <c r="E237" s="126"/>
      <c r="F237" s="126"/>
      <c r="G237" s="127"/>
      <c r="H237" s="114"/>
    </row>
    <row r="238" spans="1:8">
      <c r="A238" s="106" t="s">
        <v>284</v>
      </c>
      <c r="B238" s="123" t="s">
        <v>188</v>
      </c>
      <c r="C238" s="108">
        <f>C228/4</f>
        <v>8.75</v>
      </c>
      <c r="D238" s="120" t="s">
        <v>178</v>
      </c>
      <c r="E238" s="124"/>
      <c r="F238" s="124">
        <f>E238*0.3</f>
        <v>0</v>
      </c>
      <c r="G238" s="114">
        <f>E238+F238</f>
        <v>0</v>
      </c>
      <c r="H238" s="114">
        <f>C238*G238</f>
        <v>0</v>
      </c>
    </row>
    <row r="239" spans="1:8" s="166" customFormat="1">
      <c r="A239" s="120"/>
      <c r="B239" s="114"/>
      <c r="C239" s="171"/>
      <c r="D239" s="106"/>
      <c r="E239" s="124"/>
      <c r="F239" s="174"/>
      <c r="G239" s="152"/>
      <c r="H239" s="152"/>
    </row>
    <row r="240" spans="1:8" s="166" customFormat="1">
      <c r="A240" s="106" t="s">
        <v>285</v>
      </c>
      <c r="B240" s="114" t="s">
        <v>286</v>
      </c>
      <c r="C240" s="171">
        <v>5</v>
      </c>
      <c r="D240" s="106" t="s">
        <v>178</v>
      </c>
      <c r="E240" s="124"/>
      <c r="F240" s="126">
        <f>E240*0.25</f>
        <v>0</v>
      </c>
      <c r="G240" s="114">
        <f>E240+F240</f>
        <v>0</v>
      </c>
      <c r="H240" s="114">
        <f>C240*G240</f>
        <v>0</v>
      </c>
    </row>
    <row r="241" spans="1:8" s="166" customFormat="1">
      <c r="A241" s="120"/>
      <c r="B241" s="114"/>
      <c r="C241" s="171"/>
      <c r="D241" s="106"/>
      <c r="E241" s="124"/>
      <c r="F241" s="174"/>
      <c r="G241" s="152"/>
      <c r="H241" s="152"/>
    </row>
    <row r="242" spans="1:8" s="166" customFormat="1">
      <c r="A242" s="106" t="s">
        <v>287</v>
      </c>
      <c r="B242" s="114" t="s">
        <v>288</v>
      </c>
      <c r="C242" s="171">
        <v>3</v>
      </c>
      <c r="D242" s="106" t="s">
        <v>178</v>
      </c>
      <c r="E242" s="124"/>
      <c r="F242" s="126">
        <f>E242*0.25</f>
        <v>0</v>
      </c>
      <c r="G242" s="114">
        <f>E242+F242</f>
        <v>0</v>
      </c>
      <c r="H242" s="114">
        <f>C242*G242</f>
        <v>0</v>
      </c>
    </row>
    <row r="243" spans="1:8">
      <c r="A243" s="120"/>
      <c r="B243" s="122"/>
      <c r="C243" s="108"/>
      <c r="D243" s="106"/>
      <c r="E243" s="124"/>
      <c r="F243" s="124"/>
      <c r="G243" s="114"/>
      <c r="H243" s="114"/>
    </row>
    <row r="244" spans="1:8">
      <c r="A244" s="106" t="s">
        <v>289</v>
      </c>
      <c r="B244" s="114" t="s">
        <v>290</v>
      </c>
      <c r="C244" s="108">
        <v>5</v>
      </c>
      <c r="D244" s="106" t="s">
        <v>178</v>
      </c>
      <c r="E244" s="124"/>
      <c r="F244" s="124">
        <f>E244*0.25</f>
        <v>0</v>
      </c>
      <c r="G244" s="114">
        <f>F244+E244</f>
        <v>0</v>
      </c>
      <c r="H244" s="114">
        <f>G244*C244</f>
        <v>0</v>
      </c>
    </row>
    <row r="245" spans="1:8" s="166" customFormat="1">
      <c r="A245" s="120"/>
      <c r="B245" s="114"/>
      <c r="C245" s="171"/>
      <c r="D245" s="106"/>
      <c r="E245" s="124"/>
      <c r="F245" s="174"/>
      <c r="G245" s="152"/>
      <c r="H245" s="152"/>
    </row>
    <row r="246" spans="1:8" s="166" customFormat="1">
      <c r="A246" s="106" t="s">
        <v>291</v>
      </c>
      <c r="B246" s="114" t="s">
        <v>292</v>
      </c>
      <c r="C246" s="171">
        <v>6</v>
      </c>
      <c r="D246" s="106" t="s">
        <v>178</v>
      </c>
      <c r="E246" s="124"/>
      <c r="F246" s="126">
        <f>E246*0.25</f>
        <v>0</v>
      </c>
      <c r="G246" s="114">
        <f>E246+F246</f>
        <v>0</v>
      </c>
      <c r="H246" s="114">
        <f>C246*G246</f>
        <v>0</v>
      </c>
    </row>
    <row r="247" spans="1:8" s="166" customFormat="1">
      <c r="A247" s="120"/>
      <c r="B247" s="114"/>
      <c r="C247" s="171"/>
      <c r="D247" s="106"/>
      <c r="E247" s="124"/>
      <c r="F247" s="174"/>
      <c r="G247" s="152"/>
      <c r="H247" s="152"/>
    </row>
    <row r="248" spans="1:8" s="166" customFormat="1" ht="14.45" customHeight="1">
      <c r="A248" s="106" t="s">
        <v>293</v>
      </c>
      <c r="B248" s="114" t="s">
        <v>294</v>
      </c>
      <c r="C248" s="171">
        <v>2</v>
      </c>
      <c r="D248" s="106" t="s">
        <v>178</v>
      </c>
      <c r="E248" s="124"/>
      <c r="F248" s="126">
        <f>E248*0.25</f>
        <v>0</v>
      </c>
      <c r="G248" s="114">
        <f>E248+F248</f>
        <v>0</v>
      </c>
      <c r="H248" s="114">
        <f>C248*G248</f>
        <v>0</v>
      </c>
    </row>
    <row r="249" spans="1:8" s="166" customFormat="1">
      <c r="A249" s="120"/>
      <c r="B249" s="114"/>
      <c r="C249" s="108"/>
      <c r="D249" s="106"/>
      <c r="E249" s="124"/>
      <c r="F249" s="174"/>
      <c r="G249" s="152"/>
      <c r="H249" s="152"/>
    </row>
    <row r="250" spans="1:8" s="166" customFormat="1">
      <c r="A250" s="106" t="s">
        <v>295</v>
      </c>
      <c r="B250" s="114" t="s">
        <v>296</v>
      </c>
      <c r="C250" s="108">
        <v>1</v>
      </c>
      <c r="D250" s="106" t="s">
        <v>297</v>
      </c>
      <c r="E250" s="124"/>
      <c r="F250" s="126"/>
      <c r="G250" s="114">
        <f>E250+F250</f>
        <v>0</v>
      </c>
      <c r="H250" s="114">
        <f>C250*G250</f>
        <v>0</v>
      </c>
    </row>
    <row r="251" spans="1:8" s="166" customFormat="1">
      <c r="A251" s="106"/>
      <c r="B251" s="114" t="s">
        <v>298</v>
      </c>
      <c r="C251" s="108"/>
      <c r="D251" s="106"/>
      <c r="E251" s="124"/>
      <c r="F251" s="124"/>
      <c r="G251" s="152"/>
      <c r="H251" s="152"/>
    </row>
    <row r="252" spans="1:8" s="166" customFormat="1">
      <c r="A252" s="106"/>
      <c r="B252" s="114"/>
      <c r="C252" s="108"/>
      <c r="D252" s="106"/>
      <c r="E252" s="124"/>
      <c r="F252" s="174"/>
      <c r="G252" s="152"/>
      <c r="H252" s="152"/>
    </row>
    <row r="253" spans="1:8" s="166" customFormat="1">
      <c r="A253" s="106" t="s">
        <v>299</v>
      </c>
      <c r="B253" s="114" t="s">
        <v>300</v>
      </c>
      <c r="C253" s="108">
        <v>1</v>
      </c>
      <c r="D253" s="106" t="s">
        <v>178</v>
      </c>
      <c r="E253" s="124"/>
      <c r="F253" s="126">
        <f>E253*0.25</f>
        <v>0</v>
      </c>
      <c r="G253" s="114">
        <f>E253+F253</f>
        <v>0</v>
      </c>
      <c r="H253" s="114">
        <f>C253*G253</f>
        <v>0</v>
      </c>
    </row>
    <row r="254" spans="1:8" s="166" customFormat="1">
      <c r="A254" s="106"/>
      <c r="B254" s="114"/>
      <c r="C254" s="108"/>
      <c r="D254" s="106"/>
      <c r="E254" s="114"/>
      <c r="F254" s="174"/>
      <c r="G254" s="152"/>
      <c r="H254" s="152"/>
    </row>
    <row r="255" spans="1:8" s="166" customFormat="1">
      <c r="A255" s="106" t="s">
        <v>301</v>
      </c>
      <c r="B255" s="114" t="s">
        <v>302</v>
      </c>
      <c r="C255" s="108">
        <v>1</v>
      </c>
      <c r="D255" s="106" t="s">
        <v>178</v>
      </c>
      <c r="E255" s="124"/>
      <c r="F255" s="126">
        <f>E255*0.25</f>
        <v>0</v>
      </c>
      <c r="G255" s="114">
        <f>E255+F255</f>
        <v>0</v>
      </c>
      <c r="H255" s="114">
        <f>C255*G255</f>
        <v>0</v>
      </c>
    </row>
    <row r="256" spans="1:8" s="166" customFormat="1">
      <c r="A256" s="106"/>
      <c r="B256" s="114"/>
      <c r="C256" s="108"/>
      <c r="D256" s="106"/>
      <c r="E256" s="114"/>
      <c r="F256" s="174"/>
      <c r="G256" s="152"/>
      <c r="H256" s="152"/>
    </row>
    <row r="257" spans="1:8" s="166" customFormat="1">
      <c r="A257" s="106" t="s">
        <v>303</v>
      </c>
      <c r="B257" s="128" t="s">
        <v>304</v>
      </c>
      <c r="C257" s="108">
        <v>1</v>
      </c>
      <c r="D257" s="106" t="s">
        <v>297</v>
      </c>
      <c r="E257" s="124"/>
      <c r="F257" s="126"/>
      <c r="G257" s="114">
        <f>E257+F257</f>
        <v>0</v>
      </c>
      <c r="H257" s="114">
        <f>C257*G257</f>
        <v>0</v>
      </c>
    </row>
    <row r="258" spans="1:8" s="166" customFormat="1">
      <c r="A258" s="106"/>
      <c r="B258" s="114" t="s">
        <v>305</v>
      </c>
      <c r="C258" s="108"/>
      <c r="D258" s="106"/>
      <c r="E258" s="152"/>
      <c r="F258" s="174"/>
      <c r="G258" s="152"/>
      <c r="H258" s="152"/>
    </row>
    <row r="259" spans="1:8" s="166" customFormat="1">
      <c r="A259" s="106"/>
      <c r="B259" s="114" t="s">
        <v>306</v>
      </c>
      <c r="C259" s="108"/>
      <c r="D259" s="106"/>
      <c r="E259" s="152"/>
      <c r="F259" s="174"/>
      <c r="G259" s="152"/>
      <c r="H259" s="152"/>
    </row>
    <row r="260" spans="1:8" s="166" customFormat="1">
      <c r="A260" s="106"/>
      <c r="B260" s="114" t="s">
        <v>307</v>
      </c>
      <c r="C260" s="108"/>
      <c r="D260" s="106"/>
      <c r="E260" s="152"/>
      <c r="F260" s="174"/>
      <c r="G260" s="152"/>
      <c r="H260" s="152"/>
    </row>
    <row r="261" spans="1:8" s="166" customFormat="1">
      <c r="A261" s="106"/>
      <c r="B261" s="114" t="s">
        <v>308</v>
      </c>
      <c r="C261" s="108"/>
      <c r="D261" s="106"/>
      <c r="E261" s="152"/>
      <c r="F261" s="174"/>
      <c r="G261" s="152"/>
      <c r="H261" s="152"/>
    </row>
    <row r="262" spans="1:8" s="166" customFormat="1">
      <c r="A262" s="106"/>
      <c r="B262" s="114" t="s">
        <v>309</v>
      </c>
      <c r="C262" s="108"/>
      <c r="D262" s="106"/>
      <c r="E262" s="152"/>
      <c r="F262" s="174"/>
      <c r="G262" s="152"/>
      <c r="H262" s="152"/>
    </row>
    <row r="263" spans="1:8" s="166" customFormat="1">
      <c r="A263" s="106"/>
      <c r="B263" s="114" t="s">
        <v>310</v>
      </c>
      <c r="C263" s="108"/>
      <c r="D263" s="106"/>
      <c r="E263" s="152"/>
      <c r="F263" s="174"/>
      <c r="G263" s="152"/>
      <c r="H263" s="152"/>
    </row>
    <row r="264" spans="1:8" s="166" customFormat="1">
      <c r="A264" s="106"/>
      <c r="B264" s="114" t="s">
        <v>311</v>
      </c>
      <c r="C264" s="108"/>
      <c r="D264" s="106"/>
      <c r="E264" s="152"/>
      <c r="F264" s="174"/>
      <c r="G264" s="152"/>
      <c r="H264" s="152"/>
    </row>
    <row r="265" spans="1:8" s="166" customFormat="1">
      <c r="A265" s="106"/>
      <c r="B265" s="114" t="s">
        <v>312</v>
      </c>
      <c r="C265" s="108"/>
      <c r="D265" s="106"/>
      <c r="E265" s="152"/>
      <c r="F265" s="174"/>
      <c r="G265" s="152"/>
      <c r="H265" s="152"/>
    </row>
    <row r="266" spans="1:8" s="166" customFormat="1">
      <c r="A266" s="106"/>
      <c r="B266" s="114" t="s">
        <v>313</v>
      </c>
      <c r="C266" s="108"/>
      <c r="D266" s="106"/>
      <c r="E266" s="124"/>
      <c r="F266" s="174"/>
      <c r="G266" s="152"/>
      <c r="H266" s="152"/>
    </row>
    <row r="267" spans="1:8" s="166" customFormat="1">
      <c r="A267" s="106"/>
      <c r="B267" s="114" t="s">
        <v>314</v>
      </c>
      <c r="C267" s="108"/>
      <c r="D267" s="106"/>
      <c r="E267" s="124"/>
      <c r="F267" s="174"/>
      <c r="G267" s="152"/>
      <c r="H267" s="152"/>
    </row>
    <row r="268" spans="1:8" s="166" customFormat="1">
      <c r="A268" s="106"/>
      <c r="B268" s="114"/>
      <c r="C268" s="171"/>
      <c r="D268" s="106"/>
      <c r="E268" s="124"/>
      <c r="F268" s="174"/>
      <c r="G268" s="152"/>
      <c r="H268" s="152"/>
    </row>
    <row r="269" spans="1:8" s="166" customFormat="1">
      <c r="A269" s="106" t="s">
        <v>315</v>
      </c>
      <c r="B269" s="114" t="s">
        <v>316</v>
      </c>
      <c r="C269" s="171">
        <v>35</v>
      </c>
      <c r="D269" s="106" t="s">
        <v>19</v>
      </c>
      <c r="E269" s="124"/>
      <c r="F269" s="126">
        <f>E269*0.25</f>
        <v>0</v>
      </c>
      <c r="G269" s="114">
        <f>E269+F269</f>
        <v>0</v>
      </c>
      <c r="H269" s="114">
        <f>C269*G269</f>
        <v>0</v>
      </c>
    </row>
    <row r="270" spans="1:8" s="166" customFormat="1">
      <c r="A270" s="106"/>
      <c r="B270" s="114" t="s">
        <v>317</v>
      </c>
      <c r="C270" s="171"/>
      <c r="D270" s="106"/>
      <c r="E270" s="124"/>
      <c r="F270" s="174"/>
      <c r="G270" s="152"/>
      <c r="H270" s="152"/>
    </row>
    <row r="271" spans="1:8" s="166" customFormat="1">
      <c r="A271" s="106"/>
      <c r="B271" s="114" t="s">
        <v>318</v>
      </c>
      <c r="C271" s="171"/>
      <c r="D271" s="106"/>
      <c r="E271" s="124"/>
      <c r="F271" s="174"/>
      <c r="G271" s="152"/>
      <c r="H271" s="152"/>
    </row>
    <row r="272" spans="1:8" s="166" customFormat="1">
      <c r="A272" s="106"/>
      <c r="B272" s="114" t="s">
        <v>319</v>
      </c>
      <c r="C272" s="171"/>
      <c r="D272" s="106"/>
      <c r="E272" s="124"/>
      <c r="F272" s="174"/>
      <c r="G272" s="152"/>
      <c r="H272" s="152"/>
    </row>
    <row r="273" spans="1:8" s="166" customFormat="1">
      <c r="A273" s="106"/>
      <c r="B273" s="114" t="s">
        <v>320</v>
      </c>
      <c r="C273" s="171"/>
      <c r="D273" s="106"/>
      <c r="E273" s="124"/>
      <c r="F273" s="174"/>
      <c r="G273" s="152"/>
      <c r="H273" s="152"/>
    </row>
    <row r="274" spans="1:8" s="166" customFormat="1">
      <c r="A274" s="106"/>
      <c r="B274" s="114" t="s">
        <v>321</v>
      </c>
      <c r="C274" s="171"/>
      <c r="D274" s="106"/>
      <c r="E274" s="124"/>
      <c r="F274" s="174"/>
      <c r="G274" s="152"/>
      <c r="H274" s="152"/>
    </row>
    <row r="275" spans="1:8" s="166" customFormat="1">
      <c r="A275" s="106"/>
      <c r="B275" s="114"/>
      <c r="C275" s="171"/>
      <c r="D275" s="106"/>
      <c r="E275" s="124"/>
      <c r="F275" s="174"/>
      <c r="G275" s="152"/>
      <c r="H275" s="152"/>
    </row>
    <row r="276" spans="1:8" s="166" customFormat="1">
      <c r="A276" s="106"/>
      <c r="B276" s="129" t="s">
        <v>206</v>
      </c>
      <c r="C276" s="171"/>
      <c r="D276" s="106"/>
      <c r="E276" s="124"/>
      <c r="F276" s="174"/>
      <c r="G276" s="152"/>
      <c r="H276" s="152">
        <f>SUM(H225:H275)</f>
        <v>0</v>
      </c>
    </row>
    <row r="277" spans="1:8" s="166" customFormat="1">
      <c r="A277" s="106"/>
      <c r="B277" s="132" t="s">
        <v>322</v>
      </c>
      <c r="C277" s="171"/>
      <c r="D277" s="106"/>
      <c r="E277" s="124"/>
      <c r="F277" s="174"/>
      <c r="G277" s="152"/>
      <c r="H277" s="152"/>
    </row>
    <row r="278" spans="1:8">
      <c r="A278" s="109"/>
      <c r="B278" s="110"/>
      <c r="C278" s="111"/>
      <c r="D278" s="109"/>
      <c r="E278" s="156"/>
      <c r="F278" s="109"/>
      <c r="G278" s="110"/>
      <c r="H278" s="110"/>
    </row>
    <row r="279" spans="1:8">
      <c r="A279" s="147"/>
      <c r="B279" s="148"/>
      <c r="C279" s="149"/>
      <c r="D279" s="147"/>
      <c r="E279" s="150"/>
      <c r="F279" s="147"/>
      <c r="G279" s="148"/>
      <c r="H279" s="148"/>
    </row>
    <row r="280" spans="1:8">
      <c r="A280" s="147"/>
      <c r="B280" s="148"/>
      <c r="C280" s="149"/>
      <c r="D280" s="147"/>
      <c r="E280" s="150"/>
      <c r="F280" s="147"/>
      <c r="G280" s="148"/>
      <c r="H280" s="148"/>
    </row>
    <row r="281" spans="1:8">
      <c r="A281" s="147"/>
      <c r="B281" s="148"/>
      <c r="C281" s="149"/>
      <c r="D281" s="147"/>
      <c r="E281" s="150"/>
      <c r="F281" s="147"/>
      <c r="G281" s="148"/>
      <c r="H281" s="148"/>
    </row>
    <row r="282" spans="1:8">
      <c r="A282" s="147"/>
      <c r="B282" s="148"/>
      <c r="C282" s="149"/>
      <c r="D282" s="147"/>
      <c r="E282" s="150"/>
      <c r="F282" s="147"/>
      <c r="G282" s="148"/>
      <c r="H282" s="148"/>
    </row>
    <row r="283" spans="1:8">
      <c r="A283" s="147"/>
      <c r="B283" s="148"/>
      <c r="C283" s="149"/>
      <c r="D283" s="147"/>
      <c r="E283" s="150"/>
      <c r="F283" s="147"/>
      <c r="G283" s="148"/>
      <c r="H283" s="148"/>
    </row>
    <row r="284" spans="1:8">
      <c r="A284" s="147"/>
      <c r="B284" s="148"/>
      <c r="C284" s="149"/>
      <c r="D284" s="147"/>
      <c r="E284" s="150"/>
      <c r="F284" s="147"/>
      <c r="G284" s="148"/>
      <c r="H284" s="148"/>
    </row>
    <row r="285" spans="1:8">
      <c r="A285" s="147"/>
      <c r="B285" s="148"/>
      <c r="C285" s="149"/>
      <c r="D285" s="147"/>
      <c r="E285" s="150"/>
      <c r="F285" s="147"/>
      <c r="G285" s="148"/>
      <c r="H285" s="148"/>
    </row>
    <row r="286" spans="1:8">
      <c r="A286" s="147"/>
      <c r="B286" s="148"/>
      <c r="C286" s="149"/>
      <c r="D286" s="147"/>
      <c r="E286" s="150"/>
      <c r="F286" s="147"/>
      <c r="G286" s="148"/>
      <c r="H286" s="148"/>
    </row>
    <row r="287" spans="1:8">
      <c r="A287" s="147"/>
      <c r="B287" s="148"/>
      <c r="C287" s="149"/>
      <c r="D287" s="147"/>
      <c r="E287" s="150"/>
      <c r="F287" s="147"/>
      <c r="G287" s="148"/>
      <c r="H287" s="148"/>
    </row>
    <row r="288" spans="1:8">
      <c r="A288" s="147"/>
      <c r="B288" s="148"/>
      <c r="C288" s="149"/>
      <c r="D288" s="147"/>
      <c r="E288" s="150"/>
      <c r="F288" s="147"/>
      <c r="G288" s="148"/>
      <c r="H288" s="148"/>
    </row>
    <row r="289" spans="1:8">
      <c r="A289" s="147"/>
      <c r="B289" s="148"/>
      <c r="C289" s="149"/>
      <c r="D289" s="147"/>
      <c r="E289" s="150"/>
      <c r="F289" s="147"/>
      <c r="G289" s="148"/>
      <c r="H289" s="148"/>
    </row>
    <row r="290" spans="1:8">
      <c r="A290" s="147"/>
      <c r="B290" s="148"/>
      <c r="C290" s="149"/>
      <c r="D290" s="147"/>
      <c r="E290" s="150"/>
      <c r="F290" s="147"/>
      <c r="G290" s="148"/>
      <c r="H290" s="148"/>
    </row>
    <row r="291" spans="1:8">
      <c r="A291" s="147"/>
      <c r="B291" s="148"/>
      <c r="C291" s="149"/>
      <c r="D291" s="147"/>
      <c r="E291" s="150"/>
      <c r="F291" s="147"/>
      <c r="G291" s="148"/>
      <c r="H291" s="148"/>
    </row>
    <row r="292" spans="1:8">
      <c r="A292" s="147"/>
      <c r="B292" s="148"/>
      <c r="C292" s="149"/>
      <c r="D292" s="147"/>
      <c r="E292" s="150"/>
      <c r="F292" s="147"/>
      <c r="G292" s="148"/>
      <c r="H292" s="148"/>
    </row>
    <row r="293" spans="1:8">
      <c r="A293" s="175"/>
      <c r="B293" s="176"/>
      <c r="C293" s="177"/>
      <c r="D293" s="175"/>
      <c r="E293" s="178"/>
      <c r="F293" s="175"/>
      <c r="G293" s="176"/>
      <c r="H293" s="176"/>
    </row>
    <row r="294" spans="1:8">
      <c r="A294" s="104" t="s">
        <v>12</v>
      </c>
      <c r="B294" s="104" t="s">
        <v>159</v>
      </c>
      <c r="C294" s="105" t="s">
        <v>14</v>
      </c>
      <c r="D294" s="104" t="s">
        <v>0</v>
      </c>
      <c r="E294" s="104" t="s">
        <v>160</v>
      </c>
      <c r="F294" s="104" t="s">
        <v>161</v>
      </c>
      <c r="G294" s="104" t="s">
        <v>74</v>
      </c>
      <c r="H294" s="104" t="s">
        <v>74</v>
      </c>
    </row>
    <row r="295" spans="1:8">
      <c r="A295" s="106"/>
      <c r="B295" s="106"/>
      <c r="C295" s="107"/>
      <c r="D295" s="106"/>
      <c r="E295" s="106" t="s">
        <v>15</v>
      </c>
      <c r="F295" s="106" t="s">
        <v>15</v>
      </c>
      <c r="G295" s="106" t="s">
        <v>15</v>
      </c>
      <c r="H295" s="106" t="s">
        <v>162</v>
      </c>
    </row>
    <row r="296" spans="1:8">
      <c r="A296" s="106"/>
      <c r="B296" s="106"/>
      <c r="C296" s="108" t="s">
        <v>163</v>
      </c>
      <c r="D296" s="106"/>
      <c r="E296" s="106" t="s">
        <v>164</v>
      </c>
      <c r="F296" s="106" t="s">
        <v>164</v>
      </c>
      <c r="G296" s="106" t="s">
        <v>165</v>
      </c>
      <c r="H296" s="106" t="s">
        <v>166</v>
      </c>
    </row>
    <row r="297" spans="1:8">
      <c r="A297" s="109"/>
      <c r="B297" s="110"/>
      <c r="C297" s="111"/>
      <c r="D297" s="109"/>
      <c r="E297" s="109" t="s">
        <v>452</v>
      </c>
      <c r="F297" s="109" t="s">
        <v>452</v>
      </c>
      <c r="G297" s="109" t="s">
        <v>452</v>
      </c>
      <c r="H297" s="109" t="s">
        <v>452</v>
      </c>
    </row>
    <row r="298" spans="1:8">
      <c r="A298" s="106"/>
      <c r="B298" s="114"/>
      <c r="C298" s="108"/>
      <c r="D298" s="106"/>
      <c r="E298" s="124"/>
      <c r="F298" s="124"/>
      <c r="G298" s="114"/>
      <c r="H298" s="114"/>
    </row>
    <row r="299" spans="1:8" s="166" customFormat="1">
      <c r="A299" s="106" t="s">
        <v>323</v>
      </c>
      <c r="B299" s="115" t="s">
        <v>324</v>
      </c>
      <c r="C299" s="171"/>
      <c r="D299" s="106"/>
      <c r="E299" s="124"/>
      <c r="F299" s="174"/>
      <c r="G299" s="152"/>
      <c r="H299" s="152"/>
    </row>
    <row r="300" spans="1:8" s="166" customFormat="1">
      <c r="A300" s="106"/>
      <c r="B300" s="114"/>
      <c r="C300" s="171"/>
      <c r="D300" s="106"/>
      <c r="E300" s="124"/>
      <c r="F300" s="124"/>
      <c r="G300" s="152"/>
      <c r="H300" s="152"/>
    </row>
    <row r="301" spans="1:8" s="166" customFormat="1">
      <c r="A301" s="106" t="s">
        <v>325</v>
      </c>
      <c r="B301" s="114" t="s">
        <v>210</v>
      </c>
      <c r="C301" s="171">
        <v>10</v>
      </c>
      <c r="D301" s="106" t="s">
        <v>211</v>
      </c>
      <c r="E301" s="124"/>
      <c r="F301" s="126">
        <f>E301*0.3</f>
        <v>0</v>
      </c>
      <c r="G301" s="114">
        <f>E301+F301</f>
        <v>0</v>
      </c>
      <c r="H301" s="114">
        <f>C301*G301</f>
        <v>0</v>
      </c>
    </row>
    <row r="302" spans="1:8">
      <c r="A302" s="106"/>
      <c r="B302" s="122"/>
      <c r="C302" s="108"/>
      <c r="D302" s="106"/>
      <c r="E302" s="124"/>
      <c r="F302" s="106"/>
      <c r="G302" s="153"/>
      <c r="H302" s="152"/>
    </row>
    <row r="303" spans="1:8">
      <c r="A303" s="106" t="s">
        <v>326</v>
      </c>
      <c r="B303" s="122" t="s">
        <v>327</v>
      </c>
      <c r="C303" s="108">
        <v>10</v>
      </c>
      <c r="D303" s="106" t="s">
        <v>211</v>
      </c>
      <c r="E303" s="124"/>
      <c r="F303" s="124">
        <f>E303*0.25</f>
        <v>0</v>
      </c>
      <c r="G303" s="114">
        <f>F303+E303</f>
        <v>0</v>
      </c>
      <c r="H303" s="114">
        <f>G303*C303</f>
        <v>0</v>
      </c>
    </row>
    <row r="304" spans="1:8" s="166" customFormat="1">
      <c r="A304" s="106"/>
      <c r="B304" s="114"/>
      <c r="C304" s="171"/>
      <c r="D304" s="106"/>
      <c r="E304" s="124"/>
      <c r="F304" s="124"/>
      <c r="G304" s="152"/>
      <c r="H304" s="152"/>
    </row>
    <row r="305" spans="1:8" s="166" customFormat="1">
      <c r="A305" s="106" t="s">
        <v>328</v>
      </c>
      <c r="B305" s="114" t="s">
        <v>329</v>
      </c>
      <c r="C305" s="171">
        <v>2</v>
      </c>
      <c r="D305" s="106" t="s">
        <v>178</v>
      </c>
      <c r="E305" s="124"/>
      <c r="F305" s="126">
        <f>E305*0.3</f>
        <v>0</v>
      </c>
      <c r="G305" s="114">
        <f>E305+F305</f>
        <v>0</v>
      </c>
      <c r="H305" s="114">
        <f>C305*G305</f>
        <v>0</v>
      </c>
    </row>
    <row r="306" spans="1:8" s="166" customFormat="1">
      <c r="A306" s="106"/>
      <c r="B306" s="114"/>
      <c r="C306" s="171"/>
      <c r="D306" s="106"/>
      <c r="E306" s="124"/>
      <c r="F306" s="124"/>
      <c r="G306" s="152"/>
      <c r="H306" s="152"/>
    </row>
    <row r="307" spans="1:8" s="166" customFormat="1">
      <c r="A307" s="106" t="s">
        <v>330</v>
      </c>
      <c r="B307" s="114" t="s">
        <v>331</v>
      </c>
      <c r="C307" s="171">
        <v>4</v>
      </c>
      <c r="D307" s="106" t="s">
        <v>178</v>
      </c>
      <c r="E307" s="124"/>
      <c r="F307" s="126">
        <f>E307*0.3</f>
        <v>0</v>
      </c>
      <c r="G307" s="114">
        <f>E307+F307</f>
        <v>0</v>
      </c>
      <c r="H307" s="114">
        <f>C307*G307</f>
        <v>0</v>
      </c>
    </row>
    <row r="308" spans="1:8">
      <c r="A308" s="106"/>
      <c r="B308" s="114"/>
      <c r="C308" s="108"/>
      <c r="D308" s="106"/>
      <c r="E308" s="124"/>
      <c r="F308" s="106"/>
      <c r="G308" s="153"/>
      <c r="H308" s="152"/>
    </row>
    <row r="309" spans="1:8">
      <c r="A309" s="106" t="s">
        <v>332</v>
      </c>
      <c r="B309" s="114" t="s">
        <v>219</v>
      </c>
      <c r="C309" s="108">
        <v>8</v>
      </c>
      <c r="D309" s="106" t="s">
        <v>178</v>
      </c>
      <c r="E309" s="124"/>
      <c r="F309" s="124">
        <f>E309*0.25</f>
        <v>0</v>
      </c>
      <c r="G309" s="114">
        <f>F309+E309</f>
        <v>0</v>
      </c>
      <c r="H309" s="114">
        <f>G309*C309</f>
        <v>0</v>
      </c>
    </row>
    <row r="310" spans="1:8">
      <c r="A310" s="106"/>
      <c r="B310" s="114"/>
      <c r="C310" s="108"/>
      <c r="D310" s="106"/>
      <c r="E310" s="124"/>
      <c r="F310" s="106"/>
      <c r="G310" s="153"/>
      <c r="H310" s="152"/>
    </row>
    <row r="311" spans="1:8">
      <c r="A311" s="106" t="s">
        <v>333</v>
      </c>
      <c r="B311" s="114" t="s">
        <v>219</v>
      </c>
      <c r="C311" s="108">
        <v>4</v>
      </c>
      <c r="D311" s="106" t="s">
        <v>178</v>
      </c>
      <c r="E311" s="124"/>
      <c r="F311" s="124">
        <f>E311*0.25</f>
        <v>0</v>
      </c>
      <c r="G311" s="114">
        <f>F311+E311</f>
        <v>0</v>
      </c>
      <c r="H311" s="114">
        <f>G311*C311</f>
        <v>0</v>
      </c>
    </row>
    <row r="312" spans="1:8">
      <c r="A312" s="106"/>
      <c r="B312" s="114"/>
      <c r="C312" s="108"/>
      <c r="D312" s="106"/>
      <c r="E312" s="124"/>
      <c r="F312" s="106"/>
      <c r="G312" s="153"/>
      <c r="H312" s="152"/>
    </row>
    <row r="313" spans="1:8">
      <c r="A313" s="106" t="s">
        <v>334</v>
      </c>
      <c r="B313" s="114" t="s">
        <v>227</v>
      </c>
      <c r="C313" s="108">
        <v>2</v>
      </c>
      <c r="D313" s="106" t="s">
        <v>178</v>
      </c>
      <c r="E313" s="124"/>
      <c r="F313" s="124">
        <f>E313*0.25</f>
        <v>0</v>
      </c>
      <c r="G313" s="114">
        <f>F313+E313</f>
        <v>0</v>
      </c>
      <c r="H313" s="114">
        <f>G313*C313</f>
        <v>0</v>
      </c>
    </row>
    <row r="314" spans="1:8" s="166" customFormat="1">
      <c r="A314" s="106"/>
      <c r="B314" s="114"/>
      <c r="C314" s="171"/>
      <c r="D314" s="106"/>
      <c r="E314" s="124"/>
      <c r="F314" s="124"/>
      <c r="G314" s="152"/>
      <c r="H314" s="152"/>
    </row>
    <row r="315" spans="1:8" s="166" customFormat="1">
      <c r="A315" s="106" t="s">
        <v>335</v>
      </c>
      <c r="B315" s="114" t="s">
        <v>242</v>
      </c>
      <c r="C315" s="171">
        <v>5</v>
      </c>
      <c r="D315" s="106" t="s">
        <v>243</v>
      </c>
      <c r="E315" s="124"/>
      <c r="F315" s="126">
        <f>E315*0.3</f>
        <v>0</v>
      </c>
      <c r="G315" s="114">
        <f>E315+F315</f>
        <v>0</v>
      </c>
      <c r="H315" s="114">
        <f>C315*G315</f>
        <v>0</v>
      </c>
    </row>
    <row r="316" spans="1:8" s="166" customFormat="1">
      <c r="A316" s="106"/>
      <c r="B316" s="114"/>
      <c r="C316" s="171"/>
      <c r="D316" s="106"/>
      <c r="E316" s="124"/>
      <c r="F316" s="124"/>
      <c r="G316" s="152"/>
      <c r="H316" s="152"/>
    </row>
    <row r="317" spans="1:8" s="166" customFormat="1">
      <c r="A317" s="106" t="s">
        <v>336</v>
      </c>
      <c r="B317" s="114" t="s">
        <v>337</v>
      </c>
      <c r="C317" s="106">
        <v>70</v>
      </c>
      <c r="D317" s="106" t="s">
        <v>19</v>
      </c>
      <c r="E317" s="124"/>
      <c r="F317" s="126">
        <f>E317*0.3</f>
        <v>0</v>
      </c>
      <c r="G317" s="114">
        <f>E317+F317</f>
        <v>0</v>
      </c>
      <c r="H317" s="114">
        <f>C317*G317</f>
        <v>0</v>
      </c>
    </row>
    <row r="318" spans="1:8" s="166" customFormat="1">
      <c r="A318" s="106"/>
      <c r="B318" s="114" t="s">
        <v>338</v>
      </c>
      <c r="C318" s="106"/>
      <c r="D318" s="106"/>
      <c r="E318" s="124"/>
      <c r="F318" s="124"/>
      <c r="G318" s="152"/>
      <c r="H318" s="152"/>
    </row>
    <row r="319" spans="1:8" s="166" customFormat="1">
      <c r="A319" s="106"/>
      <c r="B319" s="114" t="s">
        <v>339</v>
      </c>
      <c r="C319" s="106"/>
      <c r="D319" s="106"/>
      <c r="E319" s="124"/>
      <c r="F319" s="124"/>
      <c r="G319" s="152"/>
      <c r="H319" s="152"/>
    </row>
    <row r="320" spans="1:8" s="166" customFormat="1">
      <c r="A320" s="106"/>
      <c r="B320" s="114" t="s">
        <v>340</v>
      </c>
      <c r="C320" s="106"/>
      <c r="D320" s="106"/>
      <c r="E320" s="124"/>
      <c r="F320" s="124"/>
      <c r="G320" s="152"/>
      <c r="H320" s="152"/>
    </row>
    <row r="321" spans="1:8" s="166" customFormat="1">
      <c r="A321" s="106"/>
      <c r="B321" s="114" t="s">
        <v>341</v>
      </c>
      <c r="C321" s="106"/>
      <c r="D321" s="106"/>
      <c r="E321" s="124"/>
      <c r="F321" s="124"/>
      <c r="G321" s="152"/>
      <c r="H321" s="152"/>
    </row>
    <row r="322" spans="1:8" s="166" customFormat="1">
      <c r="A322" s="106"/>
      <c r="B322" s="114" t="s">
        <v>342</v>
      </c>
      <c r="C322" s="106"/>
      <c r="D322" s="106"/>
      <c r="E322" s="124"/>
      <c r="F322" s="124"/>
      <c r="G322" s="152"/>
      <c r="H322" s="152"/>
    </row>
    <row r="323" spans="1:8" s="166" customFormat="1">
      <c r="A323" s="106"/>
      <c r="B323" s="114"/>
      <c r="C323" s="106"/>
      <c r="D323" s="106"/>
      <c r="E323" s="124"/>
      <c r="F323" s="124"/>
      <c r="G323" s="152"/>
      <c r="H323" s="152"/>
    </row>
    <row r="324" spans="1:8" s="166" customFormat="1">
      <c r="A324" s="106" t="s">
        <v>343</v>
      </c>
      <c r="B324" s="128" t="s">
        <v>344</v>
      </c>
      <c r="C324" s="106">
        <v>6</v>
      </c>
      <c r="D324" s="106" t="s">
        <v>178</v>
      </c>
      <c r="E324" s="124"/>
      <c r="F324" s="126"/>
      <c r="G324" s="114">
        <f>E324+F324</f>
        <v>0</v>
      </c>
      <c r="H324" s="114">
        <f>C324*G324</f>
        <v>0</v>
      </c>
    </row>
    <row r="325" spans="1:8" s="166" customFormat="1">
      <c r="A325" s="106"/>
      <c r="B325" s="114"/>
      <c r="C325" s="171"/>
      <c r="D325" s="106"/>
      <c r="E325" s="124"/>
      <c r="F325" s="174"/>
      <c r="G325" s="152"/>
      <c r="H325" s="152"/>
    </row>
    <row r="326" spans="1:8" s="166" customFormat="1">
      <c r="A326" s="106"/>
      <c r="B326" s="129" t="s">
        <v>206</v>
      </c>
      <c r="C326" s="171"/>
      <c r="D326" s="106"/>
      <c r="E326" s="124"/>
      <c r="F326" s="174"/>
      <c r="G326" s="152"/>
      <c r="H326" s="163">
        <f>SUM(H300:H325)</f>
        <v>0</v>
      </c>
    </row>
    <row r="327" spans="1:8" s="166" customFormat="1">
      <c r="A327" s="106"/>
      <c r="B327" s="132" t="s">
        <v>345</v>
      </c>
      <c r="C327" s="171"/>
      <c r="D327" s="106"/>
      <c r="E327" s="124"/>
      <c r="F327" s="174"/>
      <c r="G327" s="152"/>
      <c r="H327" s="179"/>
    </row>
    <row r="328" spans="1:8" s="166" customFormat="1">
      <c r="A328" s="106"/>
      <c r="B328" s="132"/>
      <c r="C328" s="171"/>
      <c r="D328" s="106"/>
      <c r="E328" s="124"/>
      <c r="F328" s="174"/>
      <c r="G328" s="152"/>
      <c r="H328" s="179"/>
    </row>
    <row r="329" spans="1:8" s="166" customFormat="1">
      <c r="A329" s="109"/>
      <c r="B329" s="155"/>
      <c r="C329" s="172"/>
      <c r="D329" s="109"/>
      <c r="E329" s="156"/>
      <c r="F329" s="180"/>
      <c r="G329" s="181"/>
      <c r="H329" s="182"/>
    </row>
    <row r="330" spans="1:8" s="166" customFormat="1">
      <c r="A330" s="147"/>
      <c r="B330" s="148"/>
      <c r="C330" s="149"/>
      <c r="D330" s="147"/>
      <c r="E330" s="150"/>
      <c r="F330" s="165"/>
      <c r="G330" s="151"/>
      <c r="H330" s="151"/>
    </row>
    <row r="331" spans="1:8" s="166" customFormat="1">
      <c r="A331" s="147"/>
      <c r="B331" s="148"/>
      <c r="C331" s="149"/>
      <c r="D331" s="147"/>
      <c r="E331" s="150"/>
      <c r="F331" s="165"/>
      <c r="G331" s="151"/>
      <c r="H331" s="151"/>
    </row>
    <row r="332" spans="1:8" s="166" customFormat="1">
      <c r="A332" s="147"/>
      <c r="B332" s="148"/>
      <c r="C332" s="149"/>
      <c r="D332" s="147"/>
      <c r="E332" s="150"/>
      <c r="F332" s="165"/>
      <c r="G332" s="151"/>
      <c r="H332" s="151"/>
    </row>
    <row r="333" spans="1:8" s="166" customFormat="1">
      <c r="A333" s="147"/>
      <c r="B333" s="148"/>
      <c r="C333" s="149"/>
      <c r="D333" s="147"/>
      <c r="E333" s="150"/>
      <c r="F333" s="165"/>
      <c r="G333" s="151"/>
      <c r="H333" s="151"/>
    </row>
    <row r="334" spans="1:8" s="166" customFormat="1">
      <c r="A334" s="147"/>
      <c r="B334" s="148"/>
      <c r="C334" s="149"/>
      <c r="D334" s="147"/>
      <c r="E334" s="150"/>
      <c r="F334" s="165"/>
      <c r="G334" s="151"/>
      <c r="H334" s="151"/>
    </row>
    <row r="335" spans="1:8" s="166" customFormat="1">
      <c r="A335" s="147"/>
      <c r="B335" s="148"/>
      <c r="C335" s="149"/>
      <c r="D335" s="147"/>
      <c r="E335" s="150"/>
      <c r="F335" s="165"/>
      <c r="G335" s="151"/>
      <c r="H335" s="151"/>
    </row>
    <row r="336" spans="1:8" s="166" customFormat="1">
      <c r="A336" s="147"/>
      <c r="B336" s="148"/>
      <c r="C336" s="149"/>
      <c r="D336" s="147"/>
      <c r="E336" s="150"/>
      <c r="F336" s="165"/>
      <c r="G336" s="151"/>
      <c r="H336" s="151"/>
    </row>
    <row r="337" spans="1:8" s="166" customFormat="1">
      <c r="A337" s="147"/>
      <c r="B337" s="148"/>
      <c r="C337" s="149"/>
      <c r="D337" s="147"/>
      <c r="E337" s="150"/>
      <c r="F337" s="165"/>
      <c r="G337" s="151"/>
      <c r="H337" s="151"/>
    </row>
    <row r="338" spans="1:8" s="166" customFormat="1">
      <c r="A338" s="147"/>
      <c r="B338" s="148"/>
      <c r="C338" s="149"/>
      <c r="D338" s="147"/>
      <c r="E338" s="150"/>
      <c r="F338" s="165"/>
      <c r="G338" s="151"/>
      <c r="H338" s="151"/>
    </row>
    <row r="339" spans="1:8" s="166" customFormat="1">
      <c r="A339" s="147"/>
      <c r="B339" s="148"/>
      <c r="C339" s="149"/>
      <c r="D339" s="147"/>
      <c r="E339" s="150"/>
      <c r="F339" s="165"/>
      <c r="G339" s="151"/>
      <c r="H339" s="151"/>
    </row>
    <row r="340" spans="1:8" s="166" customFormat="1">
      <c r="A340" s="147"/>
      <c r="B340" s="148"/>
      <c r="C340" s="149"/>
      <c r="D340" s="147"/>
      <c r="E340" s="150"/>
      <c r="F340" s="165"/>
      <c r="G340" s="151"/>
      <c r="H340" s="151"/>
    </row>
    <row r="341" spans="1:8">
      <c r="A341" s="147"/>
      <c r="B341" s="148"/>
      <c r="C341" s="183"/>
      <c r="D341" s="184"/>
      <c r="E341" s="166"/>
      <c r="F341" s="184"/>
      <c r="G341" s="166"/>
      <c r="H341" s="166"/>
    </row>
    <row r="342" spans="1:8" ht="15.75">
      <c r="A342" s="147"/>
      <c r="B342" s="185" t="s">
        <v>346</v>
      </c>
      <c r="C342" s="183"/>
      <c r="D342" s="184"/>
      <c r="E342" s="166"/>
      <c r="F342" s="184"/>
      <c r="G342" s="166"/>
      <c r="H342" s="166"/>
    </row>
    <row r="343" spans="1:8">
      <c r="A343" s="147"/>
      <c r="B343" s="110"/>
      <c r="C343" s="183"/>
      <c r="D343" s="184"/>
      <c r="E343" s="166"/>
      <c r="F343" s="184"/>
      <c r="G343" s="166"/>
      <c r="H343" s="166"/>
    </row>
    <row r="344" spans="1:8" ht="15.75">
      <c r="A344" s="147"/>
      <c r="B344" s="185" t="s">
        <v>347</v>
      </c>
      <c r="C344" s="186"/>
      <c r="D344" s="187"/>
      <c r="E344" s="188"/>
      <c r="F344" s="184"/>
      <c r="G344" s="166"/>
      <c r="H344" s="166"/>
    </row>
    <row r="345" spans="1:8">
      <c r="A345" s="147"/>
      <c r="B345" s="110"/>
      <c r="C345" s="189"/>
      <c r="D345" s="190"/>
      <c r="E345" s="191"/>
      <c r="F345" s="184"/>
      <c r="G345" s="166"/>
      <c r="H345" s="166"/>
    </row>
    <row r="346" spans="1:8">
      <c r="A346" s="147"/>
      <c r="B346" s="114"/>
      <c r="C346" s="186"/>
      <c r="D346" s="187"/>
      <c r="E346" s="188"/>
      <c r="F346" s="184"/>
      <c r="G346" s="166"/>
      <c r="H346" s="166"/>
    </row>
    <row r="347" spans="1:8">
      <c r="A347" s="147"/>
      <c r="B347" s="129" t="s">
        <v>348</v>
      </c>
      <c r="C347" s="192"/>
      <c r="D347" s="184"/>
      <c r="E347" s="193">
        <f>H45</f>
        <v>0</v>
      </c>
      <c r="F347" s="184"/>
      <c r="G347" s="166"/>
      <c r="H347" s="166"/>
    </row>
    <row r="348" spans="1:8">
      <c r="A348" s="147"/>
      <c r="B348" s="129"/>
      <c r="C348" s="192"/>
      <c r="D348" s="184"/>
      <c r="E348" s="193"/>
      <c r="F348" s="184"/>
      <c r="G348" s="166"/>
      <c r="H348" s="166"/>
    </row>
    <row r="349" spans="1:8">
      <c r="A349" s="147"/>
      <c r="B349" s="129" t="s">
        <v>349</v>
      </c>
      <c r="C349" s="192"/>
      <c r="D349" s="184"/>
      <c r="E349" s="193">
        <f>H115</f>
        <v>0</v>
      </c>
      <c r="F349" s="184"/>
      <c r="G349" s="166"/>
      <c r="H349" s="166"/>
    </row>
    <row r="350" spans="1:8">
      <c r="A350" s="147"/>
      <c r="B350" s="114"/>
      <c r="C350" s="192"/>
      <c r="D350" s="184"/>
      <c r="E350" s="193"/>
      <c r="F350" s="184"/>
      <c r="G350" s="166"/>
      <c r="H350" s="166"/>
    </row>
    <row r="351" spans="1:8" ht="15">
      <c r="A351" s="147"/>
      <c r="B351" s="129" t="s">
        <v>350</v>
      </c>
      <c r="C351" s="192"/>
      <c r="D351" s="184"/>
      <c r="E351" s="194">
        <f>H186</f>
        <v>0</v>
      </c>
      <c r="F351" s="184"/>
      <c r="G351" s="166"/>
      <c r="H351" s="166"/>
    </row>
    <row r="352" spans="1:8" ht="15">
      <c r="A352" s="147"/>
      <c r="B352" s="129"/>
      <c r="C352" s="192"/>
      <c r="D352" s="184"/>
      <c r="E352" s="194"/>
      <c r="F352" s="184"/>
      <c r="G352" s="166"/>
      <c r="H352" s="166"/>
    </row>
    <row r="353" spans="1:8" ht="15">
      <c r="A353" s="147"/>
      <c r="B353" s="129" t="str">
        <f>B223</f>
        <v>EXTERNAL WORKS</v>
      </c>
      <c r="C353" s="192"/>
      <c r="D353" s="184"/>
      <c r="E353" s="194"/>
      <c r="F353" s="184"/>
      <c r="G353" s="166"/>
      <c r="H353" s="166"/>
    </row>
    <row r="354" spans="1:8" ht="15">
      <c r="A354" s="147"/>
      <c r="B354" s="195" t="str">
        <f>B224</f>
        <v>COLD WATER PIPEWORK</v>
      </c>
      <c r="C354" s="192"/>
      <c r="D354" s="184"/>
      <c r="E354" s="194">
        <f>H276</f>
        <v>0</v>
      </c>
      <c r="F354" s="184"/>
      <c r="G354" s="166"/>
      <c r="H354" s="166"/>
    </row>
    <row r="355" spans="1:8" ht="15">
      <c r="A355" s="147"/>
      <c r="B355" s="195" t="str">
        <f>B299</f>
        <v>SEWERAGE PIPEWORK</v>
      </c>
      <c r="C355" s="192"/>
      <c r="D355" s="184"/>
      <c r="E355" s="194">
        <f>H326</f>
        <v>0</v>
      </c>
      <c r="F355" s="184"/>
      <c r="G355" s="166"/>
      <c r="H355" s="166"/>
    </row>
    <row r="356" spans="1:8">
      <c r="A356" s="147"/>
      <c r="B356" s="129"/>
      <c r="C356" s="192"/>
      <c r="D356" s="184"/>
      <c r="E356" s="193"/>
      <c r="F356" s="184"/>
      <c r="G356" s="166"/>
      <c r="H356" s="166"/>
    </row>
    <row r="357" spans="1:8">
      <c r="A357" s="147"/>
      <c r="B357" s="114"/>
      <c r="C357" s="192"/>
      <c r="D357" s="184"/>
      <c r="E357" s="196"/>
      <c r="F357" s="184"/>
      <c r="G357" s="166"/>
      <c r="H357" s="166"/>
    </row>
    <row r="358" spans="1:8">
      <c r="A358" s="147"/>
      <c r="B358" s="114"/>
      <c r="C358" s="192"/>
      <c r="D358" s="184"/>
      <c r="E358" s="196"/>
      <c r="F358" s="184"/>
      <c r="G358" s="166"/>
      <c r="H358" s="166"/>
    </row>
    <row r="359" spans="1:8">
      <c r="A359" s="147"/>
      <c r="B359" s="114"/>
      <c r="C359" s="192"/>
      <c r="D359" s="184"/>
      <c r="E359" s="196"/>
      <c r="F359" s="184"/>
      <c r="G359" s="166"/>
      <c r="H359" s="166"/>
    </row>
    <row r="360" spans="1:8">
      <c r="A360" s="147"/>
      <c r="B360" s="129"/>
      <c r="C360" s="192"/>
      <c r="D360" s="184"/>
      <c r="E360" s="193"/>
      <c r="F360" s="184"/>
      <c r="G360" s="166"/>
      <c r="H360" s="166"/>
    </row>
    <row r="361" spans="1:8">
      <c r="A361" s="147"/>
      <c r="B361" s="197" t="s">
        <v>351</v>
      </c>
      <c r="C361" s="186"/>
      <c r="D361" s="187"/>
      <c r="E361" s="188"/>
      <c r="F361" s="184"/>
      <c r="G361" s="166"/>
      <c r="H361" s="166"/>
    </row>
    <row r="362" spans="1:8">
      <c r="A362" s="147"/>
      <c r="B362" s="198" t="s">
        <v>347</v>
      </c>
      <c r="C362" s="192"/>
      <c r="D362" s="184"/>
      <c r="E362" s="193">
        <f>SUM(E347:E361)</f>
        <v>0</v>
      </c>
      <c r="F362" s="184"/>
      <c r="G362" s="166"/>
      <c r="H362" s="166"/>
    </row>
    <row r="363" spans="1:8">
      <c r="A363" s="175"/>
      <c r="B363" s="199" t="s">
        <v>352</v>
      </c>
      <c r="C363" s="189"/>
      <c r="D363" s="190"/>
      <c r="E363" s="191"/>
      <c r="F363" s="184"/>
      <c r="G363" s="166"/>
      <c r="H363" s="166"/>
    </row>
    <row r="364" spans="1:8">
      <c r="A364" s="147"/>
      <c r="B364" s="148"/>
      <c r="C364" s="183"/>
      <c r="D364" s="184"/>
      <c r="E364" s="166"/>
      <c r="F364" s="184"/>
      <c r="G364" s="166"/>
      <c r="H364" s="166"/>
    </row>
    <row r="365" spans="1:8">
      <c r="A365" s="166"/>
      <c r="B365" s="166"/>
      <c r="C365" s="183"/>
      <c r="D365" s="184"/>
      <c r="E365" s="166"/>
      <c r="F365" s="184"/>
      <c r="G365" s="166"/>
      <c r="H365" s="166"/>
    </row>
    <row r="366" spans="1:8">
      <c r="A366" s="166"/>
      <c r="B366" s="166"/>
      <c r="C366" s="183"/>
      <c r="D366" s="184"/>
      <c r="E366" s="166"/>
      <c r="F366" s="184"/>
      <c r="G366" s="166"/>
      <c r="H366" s="166"/>
    </row>
    <row r="367" spans="1:8">
      <c r="A367" s="166"/>
      <c r="B367" s="166"/>
      <c r="C367" s="183"/>
      <c r="D367" s="184"/>
      <c r="E367" s="166"/>
      <c r="F367" s="184"/>
      <c r="G367" s="166"/>
      <c r="H367" s="166"/>
    </row>
    <row r="368" spans="1:8">
      <c r="A368" s="166"/>
      <c r="B368" s="166"/>
      <c r="C368" s="183"/>
      <c r="D368" s="184"/>
      <c r="E368" s="166"/>
      <c r="F368" s="184"/>
      <c r="G368" s="166"/>
      <c r="H368" s="166"/>
    </row>
    <row r="369" spans="1:8">
      <c r="A369" s="166"/>
      <c r="B369" s="166"/>
      <c r="C369" s="183"/>
      <c r="D369" s="184"/>
      <c r="E369" s="166"/>
      <c r="F369" s="184"/>
      <c r="G369" s="166"/>
      <c r="H369" s="166"/>
    </row>
    <row r="370" spans="1:8">
      <c r="A370" s="166"/>
      <c r="B370" s="166"/>
      <c r="C370" s="183"/>
      <c r="D370" s="184"/>
      <c r="E370" s="166"/>
      <c r="F370" s="184"/>
      <c r="G370" s="166"/>
      <c r="H370" s="166"/>
    </row>
    <row r="371" spans="1:8">
      <c r="C371" s="200"/>
      <c r="H371" s="166"/>
    </row>
    <row r="372" spans="1:8">
      <c r="C372" s="200"/>
      <c r="H372" s="166"/>
    </row>
    <row r="373" spans="1:8">
      <c r="C373" s="200"/>
      <c r="H373" s="166"/>
    </row>
    <row r="374" spans="1:8">
      <c r="C374" s="200"/>
      <c r="H374" s="166"/>
    </row>
  </sheetData>
  <mergeCells count="2">
    <mergeCell ref="A1:H1"/>
    <mergeCell ref="A2:H2"/>
  </mergeCells>
  <pageMargins left="0.7" right="0.7" top="0.75" bottom="0.75" header="0.3" footer="0.3"/>
  <pageSetup paperSize="9" scale="74" orientation="portrait" horizontalDpi="4294967293" r:id="rId1"/>
  <rowBreaks count="4" manualBreakCount="4">
    <brk id="72" max="16383" man="1"/>
    <brk id="148" max="16383" man="1"/>
    <brk id="214" max="16383" man="1"/>
    <brk id="2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232"/>
  <sheetViews>
    <sheetView view="pageBreakPreview" zoomScaleNormal="100" zoomScaleSheetLayoutView="100" workbookViewId="0">
      <selection activeCell="I14" sqref="I14"/>
    </sheetView>
  </sheetViews>
  <sheetFormatPr defaultColWidth="9.140625" defaultRowHeight="12.75"/>
  <cols>
    <col min="1" max="1" width="4.7109375" style="220" customWidth="1"/>
    <col min="2" max="2" width="44" style="220" customWidth="1"/>
    <col min="3" max="3" width="5.28515625" style="264" customWidth="1"/>
    <col min="4" max="4" width="4.7109375" style="264" customWidth="1"/>
    <col min="5" max="5" width="9" style="220" customWidth="1"/>
    <col min="6" max="6" width="7.5703125" style="279" customWidth="1"/>
    <col min="7" max="7" width="6.7109375" style="211" customWidth="1"/>
    <col min="8" max="8" width="10.7109375" style="280" customWidth="1"/>
    <col min="9" max="9" width="12.5703125" style="279" customWidth="1"/>
    <col min="10" max="16384" width="9.140625" style="220"/>
  </cols>
  <sheetData>
    <row r="1" spans="1:9" ht="16.5">
      <c r="A1" s="561" t="s">
        <v>158</v>
      </c>
      <c r="B1" s="561"/>
      <c r="C1" s="561"/>
      <c r="D1" s="561"/>
      <c r="E1" s="561"/>
      <c r="F1" s="561"/>
      <c r="G1" s="561"/>
      <c r="H1" s="561"/>
      <c r="I1" s="561"/>
    </row>
    <row r="2" spans="1:9" s="208" customFormat="1" ht="13.5" thickBot="1">
      <c r="A2" s="207" t="s">
        <v>353</v>
      </c>
      <c r="C2" s="209"/>
      <c r="D2" s="210"/>
      <c r="E2" s="210"/>
      <c r="F2" s="211"/>
      <c r="G2" s="212"/>
      <c r="H2" s="213"/>
      <c r="I2" s="214" t="s">
        <v>354</v>
      </c>
    </row>
    <row r="3" spans="1:9" s="215" customFormat="1" ht="12" customHeight="1">
      <c r="A3" s="538" t="s">
        <v>355</v>
      </c>
      <c r="B3" s="540" t="s">
        <v>356</v>
      </c>
      <c r="C3" s="540" t="s">
        <v>357</v>
      </c>
      <c r="D3" s="542" t="s">
        <v>358</v>
      </c>
      <c r="E3" s="544" t="s">
        <v>359</v>
      </c>
      <c r="F3" s="532" t="s">
        <v>360</v>
      </c>
      <c r="G3" s="532" t="s">
        <v>361</v>
      </c>
      <c r="H3" s="534" t="s">
        <v>362</v>
      </c>
      <c r="I3" s="536" t="s">
        <v>454</v>
      </c>
    </row>
    <row r="4" spans="1:9" s="215" customFormat="1" ht="12" customHeight="1">
      <c r="A4" s="539"/>
      <c r="B4" s="541"/>
      <c r="C4" s="541"/>
      <c r="D4" s="543"/>
      <c r="E4" s="545"/>
      <c r="F4" s="533"/>
      <c r="G4" s="533"/>
      <c r="H4" s="535"/>
      <c r="I4" s="537"/>
    </row>
    <row r="5" spans="1:9" ht="12" customHeight="1">
      <c r="A5" s="216"/>
      <c r="B5" s="217"/>
      <c r="C5" s="218"/>
      <c r="D5" s="219"/>
      <c r="F5" s="221"/>
      <c r="G5" s="222"/>
      <c r="H5" s="223"/>
      <c r="I5" s="224"/>
    </row>
    <row r="6" spans="1:9" ht="13.5" customHeight="1">
      <c r="A6" s="216"/>
      <c r="B6" s="225" t="s">
        <v>158</v>
      </c>
      <c r="C6" s="218"/>
      <c r="D6" s="219"/>
      <c r="F6" s="221"/>
      <c r="G6" s="222"/>
      <c r="H6" s="226"/>
      <c r="I6" s="224"/>
    </row>
    <row r="7" spans="1:9" ht="12" customHeight="1">
      <c r="A7" s="216"/>
      <c r="B7" s="217"/>
      <c r="C7" s="218"/>
      <c r="D7" s="219"/>
      <c r="F7" s="221"/>
      <c r="G7" s="222"/>
      <c r="H7" s="226"/>
      <c r="I7" s="224"/>
    </row>
    <row r="8" spans="1:9" ht="12" customHeight="1">
      <c r="A8" s="216"/>
      <c r="B8" s="227" t="s">
        <v>363</v>
      </c>
      <c r="C8" s="218"/>
      <c r="D8" s="219"/>
      <c r="E8" s="228"/>
      <c r="F8" s="229"/>
      <c r="H8" s="230"/>
      <c r="I8" s="224"/>
    </row>
    <row r="9" spans="1:9" ht="12" customHeight="1">
      <c r="A9" s="231"/>
      <c r="B9" s="232" t="s">
        <v>364</v>
      </c>
      <c r="C9" s="218"/>
      <c r="D9" s="219"/>
      <c r="F9" s="221"/>
      <c r="G9" s="213"/>
      <c r="H9" s="233"/>
      <c r="I9" s="234"/>
    </row>
    <row r="10" spans="1:9" ht="12" customHeight="1">
      <c r="A10" s="231"/>
      <c r="B10" s="232"/>
      <c r="C10" s="218"/>
      <c r="D10" s="219"/>
      <c r="F10" s="221"/>
      <c r="G10" s="213"/>
      <c r="H10" s="230"/>
      <c r="I10" s="234"/>
    </row>
    <row r="11" spans="1:9" ht="12" customHeight="1">
      <c r="A11" s="231"/>
      <c r="B11" s="235" t="s">
        <v>365</v>
      </c>
      <c r="C11" s="218"/>
      <c r="D11" s="219"/>
      <c r="E11" s="236"/>
      <c r="F11" s="237"/>
      <c r="G11" s="238"/>
      <c r="H11" s="239"/>
      <c r="I11" s="240"/>
    </row>
    <row r="12" spans="1:9" ht="12" customHeight="1">
      <c r="A12" s="241"/>
      <c r="B12" s="242"/>
      <c r="C12" s="243"/>
      <c r="D12" s="243"/>
      <c r="F12" s="221"/>
      <c r="G12" s="213"/>
      <c r="H12" s="230"/>
      <c r="I12" s="234"/>
    </row>
    <row r="13" spans="1:9" ht="12" customHeight="1">
      <c r="A13" s="231"/>
      <c r="B13" s="244" t="s">
        <v>366</v>
      </c>
      <c r="C13" s="245"/>
      <c r="D13" s="245"/>
      <c r="E13" s="246"/>
      <c r="F13" s="247"/>
      <c r="G13" s="248"/>
      <c r="H13" s="233"/>
      <c r="I13" s="224"/>
    </row>
    <row r="14" spans="1:9" ht="12" customHeight="1">
      <c r="A14" s="241"/>
      <c r="B14" s="244"/>
      <c r="C14" s="245"/>
      <c r="D14" s="245"/>
      <c r="E14" s="246"/>
      <c r="F14" s="247"/>
      <c r="G14" s="248"/>
      <c r="H14" s="233"/>
      <c r="I14" s="224"/>
    </row>
    <row r="15" spans="1:9" ht="12" customHeight="1">
      <c r="A15" s="231"/>
      <c r="B15" s="249"/>
      <c r="C15" s="245"/>
      <c r="D15" s="245"/>
      <c r="F15" s="250"/>
      <c r="G15" s="213"/>
      <c r="H15" s="230"/>
      <c r="I15" s="234"/>
    </row>
    <row r="16" spans="1:9" ht="12" customHeight="1">
      <c r="A16" s="231" t="s">
        <v>2</v>
      </c>
      <c r="B16" s="249" t="s">
        <v>367</v>
      </c>
      <c r="C16" s="245">
        <v>1</v>
      </c>
      <c r="D16" s="245" t="s">
        <v>368</v>
      </c>
      <c r="E16" s="251"/>
      <c r="F16" s="245">
        <f>1.1*E16</f>
        <v>0</v>
      </c>
      <c r="G16" s="252">
        <f>0.2*F16</f>
        <v>0</v>
      </c>
      <c r="H16" s="253">
        <f>G16+F16</f>
        <v>0</v>
      </c>
      <c r="I16" s="202">
        <f>C16*H16</f>
        <v>0</v>
      </c>
    </row>
    <row r="17" spans="1:9" ht="12" customHeight="1">
      <c r="A17" s="231"/>
      <c r="B17" s="249" t="s">
        <v>369</v>
      </c>
      <c r="C17" s="254"/>
      <c r="D17" s="254"/>
      <c r="E17" s="255"/>
      <c r="F17" s="237"/>
      <c r="G17" s="238"/>
      <c r="H17" s="239"/>
      <c r="I17" s="240"/>
    </row>
    <row r="18" spans="1:9" ht="12" customHeight="1">
      <c r="A18" s="231"/>
      <c r="B18" s="249"/>
      <c r="C18" s="254"/>
      <c r="D18" s="254"/>
      <c r="E18" s="256"/>
      <c r="F18" s="250"/>
      <c r="G18" s="213"/>
      <c r="H18" s="233"/>
      <c r="I18" s="240"/>
    </row>
    <row r="19" spans="1:9" ht="12" customHeight="1">
      <c r="A19" s="231"/>
      <c r="B19" s="249" t="s">
        <v>370</v>
      </c>
      <c r="C19" s="254"/>
      <c r="D19" s="254"/>
      <c r="E19" s="256"/>
      <c r="F19" s="250"/>
      <c r="G19" s="213"/>
      <c r="H19" s="233"/>
      <c r="I19" s="234"/>
    </row>
    <row r="20" spans="1:9" ht="12" customHeight="1">
      <c r="A20" s="231"/>
      <c r="B20" s="249" t="s">
        <v>371</v>
      </c>
      <c r="C20" s="254"/>
      <c r="D20" s="254"/>
      <c r="E20" s="256"/>
      <c r="F20" s="250"/>
      <c r="G20" s="213"/>
      <c r="H20" s="233"/>
      <c r="I20" s="234"/>
    </row>
    <row r="21" spans="1:9" ht="12" customHeight="1">
      <c r="A21" s="231"/>
      <c r="B21" s="249"/>
      <c r="C21" s="254"/>
      <c r="D21" s="254"/>
      <c r="E21" s="256"/>
      <c r="F21" s="250"/>
      <c r="G21" s="213"/>
      <c r="H21" s="233"/>
      <c r="I21" s="234"/>
    </row>
    <row r="22" spans="1:9" ht="12" customHeight="1">
      <c r="A22" s="231"/>
      <c r="B22" s="249" t="s">
        <v>372</v>
      </c>
      <c r="C22" s="254"/>
      <c r="D22" s="254"/>
      <c r="E22" s="256"/>
      <c r="F22" s="250"/>
      <c r="G22" s="213"/>
      <c r="H22" s="233"/>
      <c r="I22" s="234"/>
    </row>
    <row r="23" spans="1:9" ht="12" customHeight="1">
      <c r="A23" s="231"/>
      <c r="B23" s="249" t="s">
        <v>373</v>
      </c>
      <c r="C23" s="254"/>
      <c r="D23" s="254"/>
      <c r="E23" s="256"/>
      <c r="F23" s="250"/>
      <c r="G23" s="213"/>
      <c r="H23" s="233"/>
      <c r="I23" s="234"/>
    </row>
    <row r="24" spans="1:9" ht="12" customHeight="1">
      <c r="A24" s="231"/>
      <c r="B24" s="249"/>
      <c r="C24" s="254"/>
      <c r="D24" s="254"/>
      <c r="F24" s="250"/>
      <c r="G24" s="213"/>
      <c r="H24" s="230"/>
      <c r="I24" s="234"/>
    </row>
    <row r="25" spans="1:9" ht="12" customHeight="1">
      <c r="A25" s="231"/>
      <c r="B25" s="249"/>
      <c r="C25" s="245"/>
      <c r="D25" s="245"/>
      <c r="E25" s="256"/>
      <c r="F25" s="245"/>
      <c r="G25" s="252"/>
      <c r="H25" s="253"/>
      <c r="I25" s="202"/>
    </row>
    <row r="26" spans="1:9" ht="12" customHeight="1">
      <c r="A26" s="231"/>
      <c r="B26" s="257"/>
      <c r="C26" s="245"/>
      <c r="D26" s="245"/>
      <c r="F26" s="221"/>
      <c r="G26" s="213"/>
      <c r="H26" s="230"/>
      <c r="I26" s="234"/>
    </row>
    <row r="27" spans="1:9" ht="12" customHeight="1">
      <c r="A27" s="231"/>
      <c r="B27" s="257"/>
      <c r="C27" s="245"/>
      <c r="D27" s="245"/>
      <c r="F27" s="221"/>
      <c r="G27" s="213"/>
      <c r="H27" s="230"/>
      <c r="I27" s="234"/>
    </row>
    <row r="28" spans="1:9" ht="12" customHeight="1">
      <c r="A28" s="231"/>
      <c r="B28" s="244" t="s">
        <v>374</v>
      </c>
      <c r="C28" s="258"/>
      <c r="D28" s="245"/>
      <c r="E28" s="259"/>
      <c r="F28" s="237"/>
      <c r="G28" s="237"/>
      <c r="H28" s="239"/>
      <c r="I28" s="240"/>
    </row>
    <row r="29" spans="1:9" ht="12" customHeight="1">
      <c r="A29" s="231"/>
      <c r="B29" s="244" t="s">
        <v>375</v>
      </c>
      <c r="C29" s="245"/>
      <c r="D29" s="245"/>
      <c r="F29" s="221"/>
      <c r="H29" s="230"/>
      <c r="I29" s="234"/>
    </row>
    <row r="30" spans="1:9" ht="12" customHeight="1">
      <c r="A30" s="260"/>
      <c r="B30" s="244"/>
      <c r="C30" s="245"/>
      <c r="D30" s="245"/>
      <c r="E30" s="259"/>
      <c r="F30" s="237"/>
      <c r="G30" s="237"/>
      <c r="H30" s="239"/>
      <c r="I30" s="240"/>
    </row>
    <row r="31" spans="1:9" ht="12" customHeight="1">
      <c r="A31" s="231" t="s">
        <v>3</v>
      </c>
      <c r="B31" s="249" t="s">
        <v>440</v>
      </c>
      <c r="C31" s="261">
        <v>50</v>
      </c>
      <c r="D31" s="245" t="s">
        <v>19</v>
      </c>
      <c r="E31" s="251"/>
      <c r="F31" s="245">
        <f>1.1*E31</f>
        <v>0</v>
      </c>
      <c r="G31" s="252">
        <f>0.2*F31</f>
        <v>0</v>
      </c>
      <c r="H31" s="253">
        <f>G31+F31</f>
        <v>0</v>
      </c>
      <c r="I31" s="202">
        <f>C31*H31</f>
        <v>0</v>
      </c>
    </row>
    <row r="32" spans="1:9" ht="12" customHeight="1">
      <c r="A32" s="231" t="s">
        <v>376</v>
      </c>
      <c r="B32" s="249" t="s">
        <v>377</v>
      </c>
      <c r="C32" s="261">
        <v>50</v>
      </c>
      <c r="D32" s="245" t="s">
        <v>19</v>
      </c>
      <c r="E32" s="228"/>
      <c r="F32" s="245">
        <f>1.1*E32</f>
        <v>0</v>
      </c>
      <c r="G32" s="252">
        <f>0.2*F32</f>
        <v>0</v>
      </c>
      <c r="H32" s="253">
        <f>G32+F32</f>
        <v>0</v>
      </c>
      <c r="I32" s="202">
        <f>C32*H32</f>
        <v>0</v>
      </c>
    </row>
    <row r="33" spans="1:9" ht="12" customHeight="1">
      <c r="A33" s="231"/>
      <c r="B33" s="249"/>
      <c r="C33" s="245"/>
      <c r="D33" s="245"/>
      <c r="E33" s="228"/>
      <c r="F33" s="229"/>
      <c r="G33" s="213"/>
      <c r="H33" s="230"/>
      <c r="I33" s="240"/>
    </row>
    <row r="34" spans="1:9" ht="12" customHeight="1">
      <c r="A34" s="231"/>
      <c r="B34" s="249"/>
      <c r="C34" s="245"/>
      <c r="D34" s="245"/>
      <c r="E34" s="228"/>
      <c r="F34" s="229"/>
      <c r="G34" s="213"/>
      <c r="H34" s="230"/>
      <c r="I34" s="240"/>
    </row>
    <row r="35" spans="1:9" ht="12" customHeight="1">
      <c r="A35" s="231"/>
      <c r="B35" s="244" t="s">
        <v>378</v>
      </c>
      <c r="C35" s="245"/>
      <c r="D35" s="245"/>
      <c r="F35" s="221"/>
      <c r="H35" s="226"/>
      <c r="I35" s="234"/>
    </row>
    <row r="36" spans="1:9" ht="12" customHeight="1">
      <c r="A36" s="260"/>
      <c r="B36" s="244"/>
      <c r="C36" s="245"/>
      <c r="D36" s="245"/>
      <c r="E36" s="215"/>
      <c r="F36" s="262"/>
      <c r="G36" s="263"/>
      <c r="H36" s="230"/>
      <c r="I36" s="224"/>
    </row>
    <row r="37" spans="1:9" ht="12" customHeight="1">
      <c r="A37" s="231" t="s">
        <v>5</v>
      </c>
      <c r="B37" s="249" t="s">
        <v>441</v>
      </c>
      <c r="C37" s="245" t="s">
        <v>379</v>
      </c>
      <c r="D37" s="245" t="s">
        <v>178</v>
      </c>
      <c r="E37" s="228"/>
      <c r="F37" s="245">
        <f>1.1*E37</f>
        <v>0</v>
      </c>
      <c r="G37" s="252">
        <f>0.2*F37</f>
        <v>0</v>
      </c>
      <c r="H37" s="253">
        <f>G37+F37</f>
        <v>0</v>
      </c>
      <c r="I37" s="202">
        <f>C37*H37</f>
        <v>0</v>
      </c>
    </row>
    <row r="38" spans="1:9" ht="12" customHeight="1">
      <c r="A38" s="231"/>
      <c r="B38" s="257"/>
      <c r="C38" s="245"/>
      <c r="D38" s="245"/>
      <c r="E38" s="228"/>
      <c r="F38" s="245"/>
      <c r="G38" s="252"/>
      <c r="H38" s="253"/>
      <c r="I38" s="202"/>
    </row>
    <row r="39" spans="1:9" ht="12" customHeight="1">
      <c r="A39" s="231"/>
      <c r="B39" s="249"/>
      <c r="C39" s="245"/>
      <c r="D39" s="245"/>
      <c r="E39" s="264"/>
      <c r="F39" s="262"/>
      <c r="G39" s="263"/>
      <c r="H39" s="230"/>
      <c r="I39" s="224"/>
    </row>
    <row r="40" spans="1:9" ht="12" customHeight="1">
      <c r="A40" s="231" t="s">
        <v>6</v>
      </c>
      <c r="B40" s="249" t="s">
        <v>442</v>
      </c>
      <c r="C40" s="245" t="s">
        <v>380</v>
      </c>
      <c r="D40" s="245" t="s">
        <v>368</v>
      </c>
      <c r="E40" s="265"/>
      <c r="F40" s="245">
        <f>1.1*E40</f>
        <v>0</v>
      </c>
      <c r="G40" s="252">
        <f>0.2*F40</f>
        <v>0</v>
      </c>
      <c r="H40" s="253">
        <f>G40+F40</f>
        <v>0</v>
      </c>
      <c r="I40" s="202">
        <f>C40*H40</f>
        <v>0</v>
      </c>
    </row>
    <row r="41" spans="1:9" ht="12" customHeight="1">
      <c r="A41" s="231"/>
      <c r="B41" s="249"/>
      <c r="C41" s="245"/>
      <c r="D41" s="245"/>
      <c r="E41" s="266"/>
      <c r="F41" s="245"/>
      <c r="G41" s="252"/>
      <c r="H41" s="253"/>
      <c r="I41" s="202"/>
    </row>
    <row r="42" spans="1:9" ht="12" customHeight="1">
      <c r="A42" s="231" t="s">
        <v>7</v>
      </c>
      <c r="B42" s="257" t="s">
        <v>381</v>
      </c>
      <c r="C42" s="245">
        <v>1</v>
      </c>
      <c r="D42" s="245" t="s">
        <v>368</v>
      </c>
      <c r="E42" s="266"/>
      <c r="F42" s="245">
        <f>1.1*E42</f>
        <v>0</v>
      </c>
      <c r="G42" s="252">
        <f>0.2*F42</f>
        <v>0</v>
      </c>
      <c r="H42" s="253">
        <f>G42+F42</f>
        <v>0</v>
      </c>
      <c r="I42" s="202">
        <f>C42*H42</f>
        <v>0</v>
      </c>
    </row>
    <row r="43" spans="1:9" ht="18.75" customHeight="1">
      <c r="A43" s="231"/>
      <c r="B43" s="257"/>
      <c r="C43" s="245"/>
      <c r="D43" s="245"/>
      <c r="E43" s="251"/>
      <c r="F43" s="245"/>
      <c r="G43" s="252"/>
      <c r="H43" s="253"/>
      <c r="I43" s="202"/>
    </row>
    <row r="44" spans="1:9" ht="12" customHeight="1">
      <c r="A44" s="231"/>
      <c r="B44" s="257"/>
      <c r="C44" s="245"/>
      <c r="D44" s="245"/>
      <c r="F44" s="221"/>
      <c r="G44" s="213"/>
      <c r="H44" s="230"/>
      <c r="I44" s="234"/>
    </row>
    <row r="45" spans="1:9" ht="12" customHeight="1">
      <c r="A45" s="231"/>
      <c r="B45" s="257"/>
      <c r="C45" s="245"/>
      <c r="D45" s="245"/>
      <c r="F45" s="221"/>
      <c r="G45" s="213"/>
      <c r="H45" s="230"/>
      <c r="I45" s="234"/>
    </row>
    <row r="46" spans="1:9" ht="12" customHeight="1">
      <c r="A46" s="231"/>
      <c r="B46" s="257"/>
      <c r="C46" s="254"/>
      <c r="D46" s="254"/>
      <c r="F46" s="221"/>
      <c r="G46" s="213"/>
      <c r="H46" s="230"/>
      <c r="I46" s="234"/>
    </row>
    <row r="47" spans="1:9" ht="12" customHeight="1" thickBot="1">
      <c r="A47" s="267"/>
      <c r="B47" s="268"/>
      <c r="C47" s="269"/>
      <c r="D47" s="269"/>
      <c r="E47" s="270"/>
      <c r="F47" s="271"/>
      <c r="G47" s="272"/>
      <c r="H47" s="273"/>
      <c r="I47" s="274"/>
    </row>
    <row r="48" spans="1:9" ht="12" customHeight="1">
      <c r="A48" s="264"/>
      <c r="B48" s="275"/>
      <c r="C48" s="210"/>
      <c r="D48" s="210"/>
      <c r="E48" s="210"/>
      <c r="F48" s="211"/>
      <c r="H48" s="276"/>
      <c r="I48" s="224"/>
    </row>
    <row r="49" spans="1:9" ht="12" customHeight="1">
      <c r="A49" s="264"/>
      <c r="B49" s="277" t="s">
        <v>382</v>
      </c>
      <c r="C49" s="210"/>
      <c r="D49" s="210"/>
      <c r="E49" s="210"/>
      <c r="F49" s="211"/>
      <c r="H49" s="352" t="s">
        <v>453</v>
      </c>
      <c r="I49" s="203">
        <f>SUM(I9:I47)</f>
        <v>0</v>
      </c>
    </row>
    <row r="50" spans="1:9" ht="12" customHeight="1" thickBot="1">
      <c r="A50" s="264"/>
      <c r="B50" s="278"/>
      <c r="I50" s="274"/>
    </row>
    <row r="51" spans="1:9" ht="14.1" customHeight="1" thickBot="1">
      <c r="A51" s="207" t="s">
        <v>353</v>
      </c>
      <c r="B51" s="208"/>
      <c r="C51" s="209"/>
      <c r="D51" s="210"/>
      <c r="E51" s="210"/>
      <c r="F51" s="211"/>
      <c r="G51" s="212"/>
      <c r="H51" s="213"/>
      <c r="I51" s="214" t="s">
        <v>354</v>
      </c>
    </row>
    <row r="52" spans="1:9" s="215" customFormat="1" ht="12" customHeight="1">
      <c r="A52" s="538" t="s">
        <v>355</v>
      </c>
      <c r="B52" s="540" t="s">
        <v>356</v>
      </c>
      <c r="C52" s="540" t="s">
        <v>357</v>
      </c>
      <c r="D52" s="542" t="s">
        <v>358</v>
      </c>
      <c r="E52" s="544" t="s">
        <v>359</v>
      </c>
      <c r="F52" s="532" t="s">
        <v>360</v>
      </c>
      <c r="G52" s="532" t="s">
        <v>361</v>
      </c>
      <c r="H52" s="534" t="s">
        <v>362</v>
      </c>
      <c r="I52" s="536" t="s">
        <v>454</v>
      </c>
    </row>
    <row r="53" spans="1:9" s="215" customFormat="1" ht="12" customHeight="1">
      <c r="A53" s="539"/>
      <c r="B53" s="541"/>
      <c r="C53" s="541"/>
      <c r="D53" s="543"/>
      <c r="E53" s="545"/>
      <c r="F53" s="533"/>
      <c r="G53" s="533"/>
      <c r="H53" s="535"/>
      <c r="I53" s="537"/>
    </row>
    <row r="54" spans="1:9" ht="12" customHeight="1">
      <c r="A54" s="231"/>
      <c r="B54" s="281"/>
      <c r="C54" s="243"/>
      <c r="D54" s="243"/>
      <c r="E54" s="236"/>
      <c r="F54" s="282"/>
      <c r="G54" s="213"/>
      <c r="H54" s="233"/>
      <c r="I54" s="240"/>
    </row>
    <row r="55" spans="1:9" ht="12" customHeight="1">
      <c r="A55" s="231"/>
      <c r="B55" s="281"/>
      <c r="C55" s="243"/>
      <c r="D55" s="243"/>
      <c r="E55" s="228"/>
      <c r="F55" s="229"/>
      <c r="H55" s="230"/>
      <c r="I55" s="224"/>
    </row>
    <row r="56" spans="1:9" ht="12" customHeight="1">
      <c r="A56" s="231"/>
      <c r="B56" s="283" t="s">
        <v>383</v>
      </c>
      <c r="C56" s="243"/>
      <c r="D56" s="243"/>
      <c r="E56" s="228"/>
      <c r="F56" s="229"/>
      <c r="H56" s="230"/>
      <c r="I56" s="224"/>
    </row>
    <row r="57" spans="1:9" ht="12" customHeight="1">
      <c r="A57" s="231"/>
      <c r="B57" s="281"/>
      <c r="C57" s="243"/>
      <c r="D57" s="243"/>
      <c r="E57" s="228"/>
      <c r="F57" s="229"/>
      <c r="H57" s="230"/>
      <c r="I57" s="224"/>
    </row>
    <row r="58" spans="1:9" ht="12" customHeight="1">
      <c r="A58" s="231"/>
      <c r="B58" s="244" t="s">
        <v>384</v>
      </c>
      <c r="C58" s="245"/>
      <c r="D58" s="245"/>
      <c r="E58" s="228"/>
      <c r="F58" s="229"/>
      <c r="H58" s="230"/>
      <c r="I58" s="224"/>
    </row>
    <row r="59" spans="1:9" ht="12" customHeight="1">
      <c r="A59" s="231"/>
      <c r="B59" s="244" t="s">
        <v>385</v>
      </c>
      <c r="C59" s="245"/>
      <c r="D59" s="245"/>
      <c r="E59" s="259"/>
      <c r="F59" s="237"/>
      <c r="H59" s="230"/>
      <c r="I59" s="224"/>
    </row>
    <row r="60" spans="1:9" ht="12" customHeight="1">
      <c r="A60" s="260"/>
      <c r="B60" s="244" t="s">
        <v>386</v>
      </c>
      <c r="C60" s="245"/>
      <c r="D60" s="245"/>
      <c r="E60" s="228"/>
      <c r="F60" s="229"/>
      <c r="H60" s="230"/>
      <c r="I60" s="224"/>
    </row>
    <row r="61" spans="1:9" ht="12" customHeight="1">
      <c r="A61" s="231"/>
      <c r="B61" s="244"/>
      <c r="C61" s="245"/>
      <c r="D61" s="245"/>
      <c r="E61" s="228"/>
      <c r="F61" s="229"/>
      <c r="H61" s="230"/>
      <c r="I61" s="224"/>
    </row>
    <row r="62" spans="1:9" ht="49.5" customHeight="1">
      <c r="A62" s="231" t="s">
        <v>2</v>
      </c>
      <c r="B62" s="284" t="s">
        <v>387</v>
      </c>
      <c r="C62" s="245" t="s">
        <v>388</v>
      </c>
      <c r="D62" s="245" t="s">
        <v>368</v>
      </c>
      <c r="E62" s="228"/>
      <c r="F62" s="245">
        <f>1.1*E62</f>
        <v>0</v>
      </c>
      <c r="G62" s="252">
        <f>0.15*F62</f>
        <v>0</v>
      </c>
      <c r="H62" s="253">
        <f>G62+F62</f>
        <v>0</v>
      </c>
      <c r="I62" s="202">
        <f>C62*H62</f>
        <v>0</v>
      </c>
    </row>
    <row r="63" spans="1:9" ht="12" customHeight="1">
      <c r="A63" s="231"/>
      <c r="B63" s="208"/>
      <c r="C63" s="245"/>
      <c r="D63" s="245"/>
      <c r="E63" s="228"/>
      <c r="F63" s="229"/>
      <c r="H63" s="230"/>
      <c r="I63" s="224"/>
    </row>
    <row r="64" spans="1:9" ht="36.75" customHeight="1">
      <c r="A64" s="260" t="s">
        <v>3</v>
      </c>
      <c r="B64" s="285" t="s">
        <v>389</v>
      </c>
      <c r="C64" s="245" t="s">
        <v>390</v>
      </c>
      <c r="D64" s="245" t="s">
        <v>368</v>
      </c>
      <c r="E64" s="228"/>
      <c r="F64" s="245">
        <f>1.1*E64</f>
        <v>0</v>
      </c>
      <c r="G64" s="252">
        <f>0.15*F64</f>
        <v>0</v>
      </c>
      <c r="H64" s="253">
        <f>G64+F64</f>
        <v>0</v>
      </c>
      <c r="I64" s="202">
        <f>C64*H64</f>
        <v>0</v>
      </c>
    </row>
    <row r="65" spans="1:9" ht="12" customHeight="1">
      <c r="A65" s="260"/>
      <c r="B65" s="208"/>
      <c r="C65" s="245"/>
      <c r="D65" s="245"/>
      <c r="E65" s="228"/>
      <c r="F65" s="229"/>
      <c r="H65" s="204"/>
      <c r="I65" s="286"/>
    </row>
    <row r="66" spans="1:9" ht="12" customHeight="1">
      <c r="A66" s="260" t="s">
        <v>4</v>
      </c>
      <c r="B66" s="285" t="s">
        <v>391</v>
      </c>
      <c r="C66" s="245" t="s">
        <v>392</v>
      </c>
      <c r="D66" s="245" t="s">
        <v>368</v>
      </c>
      <c r="E66" s="228"/>
      <c r="F66" s="245">
        <f>1.1*E66</f>
        <v>0</v>
      </c>
      <c r="G66" s="252">
        <f>0.15*F66</f>
        <v>0</v>
      </c>
      <c r="H66" s="253">
        <f>G66+F66</f>
        <v>0</v>
      </c>
      <c r="I66" s="202">
        <f>C66*H66</f>
        <v>0</v>
      </c>
    </row>
    <row r="67" spans="1:9" ht="12" customHeight="1">
      <c r="A67" s="260"/>
      <c r="B67" s="208"/>
      <c r="C67" s="245"/>
      <c r="D67" s="245"/>
      <c r="E67" s="228"/>
      <c r="F67" s="229"/>
      <c r="H67" s="204"/>
      <c r="I67" s="286"/>
    </row>
    <row r="68" spans="1:9" ht="28.5" customHeight="1">
      <c r="A68" s="260" t="s">
        <v>5</v>
      </c>
      <c r="B68" s="285" t="s">
        <v>393</v>
      </c>
      <c r="C68" s="245" t="s">
        <v>390</v>
      </c>
      <c r="D68" s="245" t="s">
        <v>368</v>
      </c>
      <c r="E68" s="228"/>
      <c r="F68" s="245">
        <f>1.1*E68</f>
        <v>0</v>
      </c>
      <c r="G68" s="252">
        <f>0.15*F68</f>
        <v>0</v>
      </c>
      <c r="H68" s="253">
        <f>G68+F68</f>
        <v>0</v>
      </c>
      <c r="I68" s="202">
        <f>C68*H68</f>
        <v>0</v>
      </c>
    </row>
    <row r="69" spans="1:9" ht="12" customHeight="1">
      <c r="A69" s="260"/>
      <c r="B69" s="249"/>
      <c r="C69" s="245"/>
      <c r="D69" s="245"/>
      <c r="E69" s="228"/>
      <c r="F69" s="229"/>
      <c r="H69" s="204"/>
      <c r="I69" s="287"/>
    </row>
    <row r="70" spans="1:9" ht="17.25" customHeight="1">
      <c r="A70" s="216"/>
      <c r="B70" s="249"/>
      <c r="C70" s="254"/>
      <c r="D70" s="245"/>
      <c r="E70" s="228"/>
      <c r="F70" s="245"/>
      <c r="G70" s="252"/>
      <c r="H70" s="253"/>
      <c r="I70" s="202"/>
    </row>
    <row r="71" spans="1:9" ht="17.25" customHeight="1">
      <c r="A71" s="231"/>
      <c r="B71" s="244" t="s">
        <v>394</v>
      </c>
      <c r="C71" s="245"/>
      <c r="D71" s="245"/>
      <c r="E71" s="228"/>
      <c r="F71" s="229"/>
      <c r="H71" s="230"/>
      <c r="I71" s="224"/>
    </row>
    <row r="72" spans="1:9" ht="17.25" customHeight="1">
      <c r="A72" s="231"/>
      <c r="B72" s="244"/>
      <c r="C72" s="245"/>
      <c r="D72" s="245"/>
      <c r="E72" s="228"/>
      <c r="F72" s="229"/>
      <c r="H72" s="230"/>
      <c r="I72" s="224"/>
    </row>
    <row r="73" spans="1:9" ht="18.75" customHeight="1">
      <c r="A73" s="231" t="s">
        <v>6</v>
      </c>
      <c r="B73" s="249" t="s">
        <v>395</v>
      </c>
      <c r="C73" s="245" t="s">
        <v>396</v>
      </c>
      <c r="D73" s="245" t="s">
        <v>19</v>
      </c>
      <c r="E73" s="228"/>
      <c r="F73" s="245">
        <f>1.1*E73</f>
        <v>0</v>
      </c>
      <c r="G73" s="252">
        <f>0.25*F73</f>
        <v>0</v>
      </c>
      <c r="H73" s="253">
        <f>G73+F73</f>
        <v>0</v>
      </c>
      <c r="I73" s="202">
        <f>C73*H73</f>
        <v>0</v>
      </c>
    </row>
    <row r="74" spans="1:9" ht="17.25" customHeight="1">
      <c r="A74" s="231"/>
      <c r="B74" s="249" t="s">
        <v>397</v>
      </c>
      <c r="C74" s="245"/>
      <c r="D74" s="245"/>
      <c r="E74" s="259"/>
      <c r="F74" s="237"/>
      <c r="G74" s="213"/>
      <c r="H74" s="233"/>
      <c r="I74" s="240"/>
    </row>
    <row r="75" spans="1:9" ht="17.25" customHeight="1">
      <c r="A75" s="231"/>
      <c r="B75" s="249"/>
      <c r="C75" s="245"/>
      <c r="D75" s="245"/>
      <c r="E75" s="228"/>
      <c r="F75" s="229"/>
      <c r="H75" s="230"/>
      <c r="I75" s="224"/>
    </row>
    <row r="76" spans="1:9" ht="17.25" customHeight="1">
      <c r="A76" s="231" t="s">
        <v>7</v>
      </c>
      <c r="B76" s="249" t="s">
        <v>398</v>
      </c>
      <c r="C76" s="245" t="s">
        <v>399</v>
      </c>
      <c r="D76" s="245" t="s">
        <v>368</v>
      </c>
      <c r="E76" s="228"/>
      <c r="F76" s="245">
        <f>1.1*E76</f>
        <v>0</v>
      </c>
      <c r="G76" s="252">
        <f>0.25*F76</f>
        <v>0</v>
      </c>
      <c r="H76" s="253">
        <f>G76+F76</f>
        <v>0</v>
      </c>
      <c r="I76" s="202">
        <f>C76*H76</f>
        <v>0</v>
      </c>
    </row>
    <row r="77" spans="1:9" ht="17.25" customHeight="1">
      <c r="A77" s="231"/>
      <c r="B77" s="249"/>
      <c r="C77" s="245"/>
      <c r="D77" s="245"/>
      <c r="E77" s="228"/>
      <c r="F77" s="229"/>
      <c r="H77" s="230"/>
      <c r="I77" s="224"/>
    </row>
    <row r="78" spans="1:9" ht="17.25" customHeight="1">
      <c r="A78" s="231" t="s">
        <v>8</v>
      </c>
      <c r="B78" s="249" t="s">
        <v>400</v>
      </c>
      <c r="C78" s="245" t="s">
        <v>380</v>
      </c>
      <c r="D78" s="245" t="s">
        <v>368</v>
      </c>
      <c r="E78" s="228"/>
      <c r="F78" s="245">
        <f>1.1*E78</f>
        <v>0</v>
      </c>
      <c r="G78" s="252">
        <f>0.25*F78</f>
        <v>0</v>
      </c>
      <c r="H78" s="253">
        <f>G78+F78</f>
        <v>0</v>
      </c>
      <c r="I78" s="202">
        <f>C78*H78</f>
        <v>0</v>
      </c>
    </row>
    <row r="79" spans="1:9" ht="17.25" customHeight="1">
      <c r="A79" s="231"/>
      <c r="B79" s="249"/>
      <c r="C79" s="245"/>
      <c r="D79" s="245"/>
      <c r="E79" s="228"/>
      <c r="F79" s="229"/>
      <c r="H79" s="230"/>
      <c r="I79" s="224"/>
    </row>
    <row r="80" spans="1:9" ht="17.25" customHeight="1">
      <c r="A80" s="231" t="s">
        <v>9</v>
      </c>
      <c r="B80" s="249" t="s">
        <v>443</v>
      </c>
      <c r="C80" s="245" t="s">
        <v>401</v>
      </c>
      <c r="D80" s="245" t="s">
        <v>19</v>
      </c>
      <c r="E80" s="228"/>
      <c r="F80" s="245">
        <f>1.1*E80</f>
        <v>0</v>
      </c>
      <c r="G80" s="252">
        <f>0.25*F80</f>
        <v>0</v>
      </c>
      <c r="H80" s="253">
        <f>G80+F80</f>
        <v>0</v>
      </c>
      <c r="I80" s="202">
        <f>C80*H80</f>
        <v>0</v>
      </c>
    </row>
    <row r="81" spans="1:9" ht="17.25" customHeight="1">
      <c r="A81" s="231"/>
      <c r="B81" s="249" t="s">
        <v>402</v>
      </c>
      <c r="C81" s="245"/>
      <c r="D81" s="245"/>
      <c r="E81" s="228"/>
      <c r="F81" s="229"/>
      <c r="H81" s="230"/>
      <c r="I81" s="224"/>
    </row>
    <row r="82" spans="1:9" ht="17.25" customHeight="1">
      <c r="A82" s="216"/>
      <c r="B82" s="249"/>
      <c r="C82" s="245"/>
      <c r="D82" s="245"/>
      <c r="E82" s="228"/>
      <c r="F82" s="229"/>
      <c r="H82" s="230"/>
      <c r="I82" s="224"/>
    </row>
    <row r="83" spans="1:9" ht="17.25" customHeight="1">
      <c r="A83" s="216" t="s">
        <v>403</v>
      </c>
      <c r="B83" s="249" t="s">
        <v>444</v>
      </c>
      <c r="C83" s="288" t="str">
        <f>C80</f>
        <v>700</v>
      </c>
      <c r="D83" s="245" t="s">
        <v>19</v>
      </c>
      <c r="E83" s="228"/>
      <c r="F83" s="245">
        <f>1.1*E83</f>
        <v>0</v>
      </c>
      <c r="G83" s="252">
        <f>0.25*F83</f>
        <v>0</v>
      </c>
      <c r="H83" s="253">
        <f>G83+F83</f>
        <v>0</v>
      </c>
      <c r="I83" s="202">
        <f>C83*H83</f>
        <v>0</v>
      </c>
    </row>
    <row r="84" spans="1:9" ht="17.25" customHeight="1">
      <c r="A84" s="231"/>
      <c r="B84" s="249" t="s">
        <v>404</v>
      </c>
      <c r="C84" s="245"/>
      <c r="D84" s="245"/>
      <c r="E84" s="228"/>
      <c r="F84" s="229"/>
      <c r="H84" s="230"/>
      <c r="I84" s="224"/>
    </row>
    <row r="85" spans="1:9" ht="12" customHeight="1">
      <c r="A85" s="231"/>
      <c r="B85" s="249"/>
      <c r="C85" s="245"/>
      <c r="D85" s="245"/>
      <c r="E85" s="228"/>
      <c r="F85" s="229"/>
      <c r="H85" s="230"/>
      <c r="I85" s="224"/>
    </row>
    <row r="86" spans="1:9" ht="12" customHeight="1">
      <c r="A86" s="231" t="s">
        <v>10</v>
      </c>
      <c r="B86" s="249" t="s">
        <v>444</v>
      </c>
      <c r="C86" s="288" t="str">
        <f>C80</f>
        <v>700</v>
      </c>
      <c r="D86" s="245" t="s">
        <v>19</v>
      </c>
      <c r="E86" s="228"/>
      <c r="F86" s="245">
        <f>1.1*E86</f>
        <v>0</v>
      </c>
      <c r="G86" s="252">
        <f>0.25*F86</f>
        <v>0</v>
      </c>
      <c r="H86" s="253">
        <f>G86+F86</f>
        <v>0</v>
      </c>
      <c r="I86" s="202">
        <f>C86*H86</f>
        <v>0</v>
      </c>
    </row>
    <row r="87" spans="1:9">
      <c r="A87" s="231"/>
      <c r="B87" s="249" t="s">
        <v>405</v>
      </c>
      <c r="C87" s="245"/>
      <c r="D87" s="245"/>
      <c r="E87" s="228"/>
      <c r="F87" s="229"/>
      <c r="H87" s="230"/>
      <c r="I87" s="224"/>
    </row>
    <row r="88" spans="1:9">
      <c r="A88" s="231"/>
      <c r="B88" s="249"/>
      <c r="C88" s="289"/>
      <c r="D88" s="245"/>
      <c r="E88" s="228"/>
      <c r="F88" s="229"/>
      <c r="H88" s="230"/>
      <c r="I88" s="224"/>
    </row>
    <row r="89" spans="1:9" ht="12" customHeight="1">
      <c r="A89" s="216"/>
      <c r="B89" s="290"/>
      <c r="C89" s="218"/>
      <c r="D89" s="219"/>
      <c r="E89" s="228"/>
      <c r="F89" s="229"/>
      <c r="H89" s="230"/>
      <c r="I89" s="224"/>
    </row>
    <row r="90" spans="1:9" ht="12" customHeight="1" thickBot="1">
      <c r="A90" s="267"/>
      <c r="B90" s="268"/>
      <c r="C90" s="269"/>
      <c r="D90" s="269"/>
      <c r="E90" s="270"/>
      <c r="F90" s="271"/>
      <c r="G90" s="272"/>
      <c r="H90" s="273"/>
      <c r="I90" s="274"/>
    </row>
    <row r="91" spans="1:9" ht="12" customHeight="1">
      <c r="A91" s="264"/>
      <c r="B91" s="275"/>
      <c r="C91" s="210"/>
      <c r="D91" s="210"/>
      <c r="E91" s="210"/>
      <c r="F91" s="211"/>
      <c r="H91" s="276"/>
      <c r="I91" s="224"/>
    </row>
    <row r="92" spans="1:9" ht="12" customHeight="1">
      <c r="A92" s="264"/>
      <c r="B92" s="277" t="s">
        <v>382</v>
      </c>
      <c r="C92" s="210"/>
      <c r="D92" s="210"/>
      <c r="E92" s="210"/>
      <c r="F92" s="211"/>
      <c r="H92" s="352" t="s">
        <v>453</v>
      </c>
      <c r="I92" s="203">
        <f>SUM(I62:I90)</f>
        <v>0</v>
      </c>
    </row>
    <row r="93" spans="1:9" ht="12" customHeight="1" thickBot="1">
      <c r="A93" s="264"/>
      <c r="B93" s="278"/>
      <c r="I93" s="274"/>
    </row>
    <row r="94" spans="1:9" ht="14.1" customHeight="1" thickBot="1">
      <c r="A94" s="207" t="s">
        <v>353</v>
      </c>
      <c r="B94" s="208"/>
      <c r="C94" s="209"/>
      <c r="D94" s="210"/>
      <c r="E94" s="210"/>
      <c r="F94" s="211"/>
      <c r="G94" s="212"/>
      <c r="H94" s="213"/>
      <c r="I94" s="214" t="s">
        <v>354</v>
      </c>
    </row>
    <row r="95" spans="1:9" s="215" customFormat="1" ht="12" customHeight="1">
      <c r="A95" s="538" t="s">
        <v>355</v>
      </c>
      <c r="B95" s="540" t="s">
        <v>356</v>
      </c>
      <c r="C95" s="540" t="s">
        <v>357</v>
      </c>
      <c r="D95" s="542" t="s">
        <v>358</v>
      </c>
      <c r="E95" s="544" t="s">
        <v>359</v>
      </c>
      <c r="F95" s="532" t="s">
        <v>360</v>
      </c>
      <c r="G95" s="532" t="s">
        <v>361</v>
      </c>
      <c r="H95" s="534" t="s">
        <v>362</v>
      </c>
      <c r="I95" s="536" t="s">
        <v>454</v>
      </c>
    </row>
    <row r="96" spans="1:9" s="215" customFormat="1" ht="12" customHeight="1">
      <c r="A96" s="539"/>
      <c r="B96" s="541"/>
      <c r="C96" s="541"/>
      <c r="D96" s="543"/>
      <c r="E96" s="545"/>
      <c r="F96" s="533"/>
      <c r="G96" s="533"/>
      <c r="H96" s="535"/>
      <c r="I96" s="537"/>
    </row>
    <row r="97" spans="1:9" s="215" customFormat="1" ht="12" customHeight="1">
      <c r="A97" s="291"/>
      <c r="B97" s="217" t="s">
        <v>406</v>
      </c>
      <c r="C97" s="292"/>
      <c r="D97" s="292"/>
      <c r="E97" s="293"/>
      <c r="F97" s="294"/>
      <c r="G97" s="294"/>
      <c r="H97" s="295"/>
      <c r="I97" s="296"/>
    </row>
    <row r="98" spans="1:9" s="215" customFormat="1" ht="12" customHeight="1">
      <c r="A98" s="291"/>
      <c r="B98" s="297"/>
      <c r="C98" s="297"/>
      <c r="D98" s="297"/>
      <c r="E98" s="298"/>
      <c r="F98" s="299"/>
      <c r="G98" s="299"/>
      <c r="H98" s="295"/>
      <c r="I98" s="296"/>
    </row>
    <row r="99" spans="1:9" ht="12" customHeight="1">
      <c r="A99" s="231" t="s">
        <v>2</v>
      </c>
      <c r="B99" s="249" t="s">
        <v>407</v>
      </c>
      <c r="C99" s="245">
        <v>1</v>
      </c>
      <c r="D99" s="245" t="s">
        <v>204</v>
      </c>
      <c r="E99" s="300"/>
      <c r="F99" s="229"/>
      <c r="G99" s="301"/>
      <c r="H99" s="230"/>
      <c r="I99" s="302">
        <f>H99*C99</f>
        <v>0</v>
      </c>
    </row>
    <row r="100" spans="1:9" ht="12" customHeight="1">
      <c r="A100" s="303"/>
      <c r="B100" s="249"/>
      <c r="C100" s="245"/>
      <c r="D100" s="245"/>
      <c r="E100" s="259"/>
      <c r="F100" s="237"/>
      <c r="G100" s="213"/>
      <c r="H100" s="233"/>
      <c r="I100" s="240"/>
    </row>
    <row r="101" spans="1:9" ht="12" customHeight="1">
      <c r="A101" s="231"/>
      <c r="B101" s="244" t="s">
        <v>408</v>
      </c>
      <c r="C101" s="245"/>
      <c r="D101" s="245"/>
      <c r="E101" s="228"/>
      <c r="F101" s="229"/>
      <c r="G101" s="213"/>
      <c r="H101" s="233"/>
      <c r="I101" s="240"/>
    </row>
    <row r="102" spans="1:9" ht="12" customHeight="1">
      <c r="A102" s="231"/>
      <c r="B102" s="244" t="s">
        <v>409</v>
      </c>
      <c r="C102" s="245"/>
      <c r="D102" s="245"/>
      <c r="E102" s="228"/>
      <c r="F102" s="229"/>
      <c r="H102" s="230"/>
      <c r="I102" s="224"/>
    </row>
    <row r="103" spans="1:9" ht="12" customHeight="1">
      <c r="A103" s="231"/>
      <c r="B103" s="244"/>
      <c r="C103" s="245"/>
      <c r="D103" s="245"/>
      <c r="E103" s="228"/>
      <c r="F103" s="229"/>
      <c r="G103" s="213"/>
      <c r="H103" s="233"/>
      <c r="I103" s="240"/>
    </row>
    <row r="104" spans="1:9" ht="12" customHeight="1">
      <c r="A104" s="231" t="s">
        <v>3</v>
      </c>
      <c r="B104" s="249" t="s">
        <v>410</v>
      </c>
      <c r="C104" s="245" t="s">
        <v>411</v>
      </c>
      <c r="D104" s="245" t="s">
        <v>368</v>
      </c>
      <c r="E104" s="228"/>
      <c r="F104" s="245">
        <f>1.1*E104</f>
        <v>0</v>
      </c>
      <c r="G104" s="252">
        <f>0.25*F104</f>
        <v>0</v>
      </c>
      <c r="H104" s="253">
        <f>G104+F104</f>
        <v>0</v>
      </c>
      <c r="I104" s="202">
        <f>C104*H104</f>
        <v>0</v>
      </c>
    </row>
    <row r="105" spans="1:9" ht="12" customHeight="1">
      <c r="A105" s="231"/>
      <c r="B105" s="249"/>
      <c r="C105" s="245"/>
      <c r="D105" s="245"/>
      <c r="E105" s="259"/>
      <c r="F105" s="237"/>
      <c r="H105" s="230"/>
      <c r="I105" s="224"/>
    </row>
    <row r="106" spans="1:9" ht="12" customHeight="1">
      <c r="A106" s="231" t="s">
        <v>4</v>
      </c>
      <c r="B106" s="249" t="s">
        <v>412</v>
      </c>
      <c r="C106" s="304" t="s">
        <v>380</v>
      </c>
      <c r="D106" s="245" t="s">
        <v>368</v>
      </c>
      <c r="E106" s="228"/>
      <c r="F106" s="245">
        <f>1.1*E106</f>
        <v>0</v>
      </c>
      <c r="G106" s="252">
        <f>0.25*F106</f>
        <v>0</v>
      </c>
      <c r="H106" s="253">
        <f>G106+F106</f>
        <v>0</v>
      </c>
      <c r="I106" s="202">
        <f>C106*H106</f>
        <v>0</v>
      </c>
    </row>
    <row r="107" spans="1:9" ht="12" customHeight="1">
      <c r="A107" s="231"/>
      <c r="B107" s="249"/>
      <c r="C107" s="245"/>
      <c r="D107" s="245"/>
      <c r="E107" s="228"/>
      <c r="F107" s="229"/>
      <c r="H107" s="230"/>
      <c r="I107" s="224"/>
    </row>
    <row r="108" spans="1:9" ht="12" customHeight="1">
      <c r="A108" s="231"/>
      <c r="B108" s="305"/>
      <c r="C108" s="306"/>
      <c r="D108" s="306"/>
      <c r="E108" s="228"/>
      <c r="F108" s="229"/>
      <c r="H108" s="230"/>
      <c r="I108" s="224"/>
    </row>
    <row r="109" spans="1:9" ht="12" customHeight="1">
      <c r="A109" s="231"/>
      <c r="B109" s="307"/>
      <c r="C109" s="308"/>
      <c r="D109" s="243"/>
      <c r="E109" s="228"/>
      <c r="F109" s="229"/>
      <c r="H109" s="230"/>
      <c r="I109" s="224"/>
    </row>
    <row r="110" spans="1:9" ht="12" customHeight="1">
      <c r="A110" s="231"/>
      <c r="B110" s="249"/>
      <c r="C110" s="261"/>
      <c r="D110" s="245"/>
      <c r="E110" s="228"/>
      <c r="F110" s="245"/>
      <c r="G110" s="252"/>
      <c r="H110" s="253"/>
      <c r="I110" s="202"/>
    </row>
    <row r="111" spans="1:9" ht="12" customHeight="1">
      <c r="A111" s="231"/>
      <c r="B111" s="249"/>
      <c r="C111" s="261"/>
      <c r="D111" s="245"/>
      <c r="E111" s="228"/>
      <c r="F111" s="245"/>
      <c r="G111" s="252"/>
      <c r="H111" s="253"/>
      <c r="I111" s="202"/>
    </row>
    <row r="112" spans="1:9" ht="12" customHeight="1">
      <c r="A112" s="231"/>
      <c r="B112" s="244" t="s">
        <v>414</v>
      </c>
      <c r="C112" s="245"/>
      <c r="D112" s="245"/>
      <c r="E112" s="228"/>
      <c r="F112" s="229"/>
      <c r="H112" s="230"/>
      <c r="I112" s="224"/>
    </row>
    <row r="113" spans="1:9" ht="12" customHeight="1">
      <c r="A113" s="231"/>
      <c r="B113" s="244" t="s">
        <v>415</v>
      </c>
      <c r="C113" s="245"/>
      <c r="D113" s="245"/>
      <c r="E113" s="228"/>
      <c r="F113" s="229"/>
      <c r="H113" s="230"/>
      <c r="I113" s="224"/>
    </row>
    <row r="114" spans="1:9" ht="12" customHeight="1">
      <c r="A114" s="231"/>
      <c r="B114" s="244" t="s">
        <v>416</v>
      </c>
      <c r="C114" s="245"/>
      <c r="D114" s="245"/>
      <c r="E114" s="228"/>
      <c r="F114" s="229"/>
      <c r="H114" s="230"/>
      <c r="I114" s="224"/>
    </row>
    <row r="115" spans="1:9" ht="12" customHeight="1">
      <c r="A115" s="231"/>
      <c r="B115" s="244"/>
      <c r="C115" s="245"/>
      <c r="D115" s="245"/>
      <c r="E115" s="228"/>
      <c r="F115" s="229"/>
      <c r="H115" s="230"/>
      <c r="I115" s="224"/>
    </row>
    <row r="116" spans="1:9" ht="12" customHeight="1">
      <c r="A116" s="231" t="s">
        <v>10</v>
      </c>
      <c r="B116" s="249" t="s">
        <v>417</v>
      </c>
      <c r="C116" s="245" t="s">
        <v>418</v>
      </c>
      <c r="D116" s="245" t="s">
        <v>19</v>
      </c>
      <c r="E116" s="228"/>
      <c r="F116" s="245">
        <f>1.1*E116</f>
        <v>0</v>
      </c>
      <c r="G116" s="252">
        <f>0.25*F116</f>
        <v>0</v>
      </c>
      <c r="H116" s="253">
        <f>G116+F116</f>
        <v>0</v>
      </c>
      <c r="I116" s="202">
        <f>C116*H116</f>
        <v>0</v>
      </c>
    </row>
    <row r="117" spans="1:9" ht="12" customHeight="1">
      <c r="A117" s="231"/>
      <c r="B117" s="249" t="s">
        <v>419</v>
      </c>
      <c r="C117" s="245"/>
      <c r="D117" s="245"/>
      <c r="E117" s="228"/>
      <c r="F117" s="229"/>
      <c r="H117" s="230"/>
      <c r="I117" s="224"/>
    </row>
    <row r="118" spans="1:9" ht="12" customHeight="1">
      <c r="A118" s="231"/>
      <c r="B118" s="249"/>
      <c r="C118" s="245"/>
      <c r="D118" s="245"/>
      <c r="E118" s="228"/>
      <c r="F118" s="229"/>
      <c r="H118" s="230"/>
      <c r="I118" s="224"/>
    </row>
    <row r="119" spans="1:9" ht="12" customHeight="1">
      <c r="A119" s="231" t="s">
        <v>11</v>
      </c>
      <c r="B119" s="249" t="s">
        <v>445</v>
      </c>
      <c r="C119" s="245" t="s">
        <v>420</v>
      </c>
      <c r="D119" s="245" t="s">
        <v>19</v>
      </c>
      <c r="E119" s="228"/>
      <c r="F119" s="245">
        <f>1.1*E119</f>
        <v>0</v>
      </c>
      <c r="G119" s="252">
        <f>0.25*F119</f>
        <v>0</v>
      </c>
      <c r="H119" s="253">
        <f>G119+F119</f>
        <v>0</v>
      </c>
      <c r="I119" s="202">
        <f>C119*H119</f>
        <v>0</v>
      </c>
    </row>
    <row r="120" spans="1:9" ht="12" customHeight="1">
      <c r="A120" s="231"/>
      <c r="B120" s="249" t="s">
        <v>413</v>
      </c>
      <c r="C120" s="245"/>
      <c r="D120" s="245"/>
      <c r="E120" s="228"/>
      <c r="F120" s="229"/>
      <c r="H120" s="230"/>
      <c r="I120" s="224"/>
    </row>
    <row r="121" spans="1:9" ht="12" customHeight="1">
      <c r="A121" s="231"/>
      <c r="B121" s="249"/>
      <c r="C121" s="245"/>
      <c r="D121" s="245"/>
      <c r="E121" s="228"/>
      <c r="F121" s="229"/>
      <c r="H121" s="230"/>
      <c r="I121" s="224"/>
    </row>
    <row r="122" spans="1:9" ht="12" customHeight="1">
      <c r="A122" s="260" t="s">
        <v>149</v>
      </c>
      <c r="B122" s="249" t="s">
        <v>446</v>
      </c>
      <c r="C122" s="309" t="str">
        <f>C119</f>
        <v>500</v>
      </c>
      <c r="D122" s="219" t="s">
        <v>19</v>
      </c>
      <c r="E122" s="228"/>
      <c r="F122" s="245">
        <f>1.1*E122</f>
        <v>0</v>
      </c>
      <c r="G122" s="252">
        <f>0.25*F122</f>
        <v>0</v>
      </c>
      <c r="H122" s="253">
        <f>G122+F122</f>
        <v>0</v>
      </c>
      <c r="I122" s="202">
        <f>C122*H122</f>
        <v>0</v>
      </c>
    </row>
    <row r="123" spans="1:9" ht="12" customHeight="1">
      <c r="A123" s="260"/>
      <c r="B123" s="249" t="s">
        <v>404</v>
      </c>
      <c r="C123" s="218"/>
      <c r="D123" s="219"/>
      <c r="E123" s="228"/>
      <c r="F123" s="229"/>
      <c r="H123" s="230"/>
      <c r="I123" s="224"/>
    </row>
    <row r="124" spans="1:9" ht="12" customHeight="1">
      <c r="A124" s="260"/>
      <c r="B124" s="249"/>
      <c r="C124" s="218"/>
      <c r="D124" s="219"/>
      <c r="E124" s="228"/>
      <c r="F124" s="229"/>
      <c r="H124" s="230"/>
      <c r="I124" s="224"/>
    </row>
    <row r="125" spans="1:9" ht="12" customHeight="1">
      <c r="A125" s="260" t="s">
        <v>421</v>
      </c>
      <c r="B125" s="249" t="s">
        <v>446</v>
      </c>
      <c r="C125" s="309" t="str">
        <f>C119</f>
        <v>500</v>
      </c>
      <c r="D125" s="219" t="s">
        <v>19</v>
      </c>
      <c r="E125" s="228"/>
      <c r="F125" s="245">
        <f>1.1*E125</f>
        <v>0</v>
      </c>
      <c r="G125" s="252">
        <f>0.25*F125</f>
        <v>0</v>
      </c>
      <c r="H125" s="253">
        <f>G125+F125</f>
        <v>0</v>
      </c>
      <c r="I125" s="202">
        <f>C125*H125</f>
        <v>0</v>
      </c>
    </row>
    <row r="126" spans="1:9" ht="12" customHeight="1">
      <c r="A126" s="260"/>
      <c r="B126" s="249" t="s">
        <v>405</v>
      </c>
      <c r="C126" s="218" t="s">
        <v>108</v>
      </c>
      <c r="D126" s="219" t="s">
        <v>108</v>
      </c>
      <c r="E126" s="228"/>
      <c r="F126" s="229"/>
      <c r="H126" s="230"/>
      <c r="I126" s="224"/>
    </row>
    <row r="127" spans="1:9" ht="12" customHeight="1">
      <c r="A127" s="260"/>
      <c r="B127" s="249"/>
      <c r="C127" s="245" t="s">
        <v>108</v>
      </c>
      <c r="D127" s="245" t="s">
        <v>108</v>
      </c>
      <c r="E127" s="228"/>
      <c r="F127" s="229"/>
      <c r="H127" s="230"/>
      <c r="I127" s="302"/>
    </row>
    <row r="128" spans="1:9" ht="12" customHeight="1">
      <c r="A128" s="260" t="s">
        <v>422</v>
      </c>
      <c r="B128" s="249" t="s">
        <v>423</v>
      </c>
      <c r="C128" s="245" t="s">
        <v>424</v>
      </c>
      <c r="D128" s="245" t="s">
        <v>368</v>
      </c>
      <c r="E128" s="228"/>
      <c r="F128" s="245">
        <f>1.1*E128</f>
        <v>0</v>
      </c>
      <c r="G128" s="252">
        <f>0.25*F128</f>
        <v>0</v>
      </c>
      <c r="H128" s="253">
        <f>G128+F128</f>
        <v>0</v>
      </c>
      <c r="I128" s="202">
        <f>C128*H128</f>
        <v>0</v>
      </c>
    </row>
    <row r="129" spans="1:9" ht="12" customHeight="1">
      <c r="A129" s="260"/>
      <c r="B129" s="249"/>
      <c r="C129" s="245"/>
      <c r="D129" s="245"/>
      <c r="E129" s="228"/>
      <c r="F129" s="229"/>
      <c r="G129" s="213"/>
      <c r="H129" s="233"/>
      <c r="I129" s="240"/>
    </row>
    <row r="130" spans="1:9" ht="12" customHeight="1">
      <c r="A130" s="260" t="s">
        <v>425</v>
      </c>
      <c r="B130" s="249" t="s">
        <v>426</v>
      </c>
      <c r="C130" s="245" t="s">
        <v>427</v>
      </c>
      <c r="D130" s="245" t="s">
        <v>368</v>
      </c>
      <c r="E130" s="228"/>
      <c r="F130" s="245">
        <f>1.1*E130</f>
        <v>0</v>
      </c>
      <c r="G130" s="252">
        <f>0.25*F130</f>
        <v>0</v>
      </c>
      <c r="H130" s="253">
        <f>G130+F130</f>
        <v>0</v>
      </c>
      <c r="I130" s="202">
        <f>C130*H130</f>
        <v>0</v>
      </c>
    </row>
    <row r="131" spans="1:9" ht="12" customHeight="1">
      <c r="A131" s="231"/>
      <c r="B131" s="249"/>
      <c r="C131" s="245"/>
      <c r="D131" s="245"/>
      <c r="E131" s="228"/>
      <c r="F131" s="245"/>
      <c r="G131" s="252"/>
      <c r="H131" s="253"/>
      <c r="I131" s="202"/>
    </row>
    <row r="132" spans="1:9" ht="12" customHeight="1">
      <c r="A132" s="231"/>
      <c r="B132" s="249"/>
      <c r="C132" s="245"/>
      <c r="D132" s="245"/>
      <c r="E132" s="228"/>
      <c r="F132" s="245"/>
      <c r="G132" s="252"/>
      <c r="H132" s="253"/>
      <c r="I132" s="202"/>
    </row>
    <row r="133" spans="1:9" ht="12" customHeight="1">
      <c r="A133" s="231"/>
      <c r="B133" s="249"/>
      <c r="C133" s="245"/>
      <c r="D133" s="245"/>
      <c r="E133" s="259"/>
      <c r="F133" s="237"/>
      <c r="H133" s="230"/>
      <c r="I133" s="224"/>
    </row>
    <row r="134" spans="1:9" ht="12" customHeight="1" thickBot="1">
      <c r="A134" s="267"/>
      <c r="B134" s="268"/>
      <c r="C134" s="269"/>
      <c r="D134" s="269"/>
      <c r="E134" s="270"/>
      <c r="F134" s="271"/>
      <c r="G134" s="272"/>
      <c r="H134" s="273"/>
      <c r="I134" s="274"/>
    </row>
    <row r="135" spans="1:9" ht="12" customHeight="1">
      <c r="A135" s="264"/>
      <c r="B135" s="275"/>
      <c r="C135" s="210"/>
      <c r="D135" s="210"/>
      <c r="E135" s="210"/>
      <c r="F135" s="211"/>
      <c r="H135" s="276"/>
      <c r="I135" s="224"/>
    </row>
    <row r="136" spans="1:9" ht="12" customHeight="1">
      <c r="A136" s="264"/>
      <c r="B136" s="277" t="s">
        <v>382</v>
      </c>
      <c r="C136" s="210"/>
      <c r="D136" s="210"/>
      <c r="E136" s="210"/>
      <c r="F136" s="211"/>
      <c r="H136" s="352" t="s">
        <v>453</v>
      </c>
      <c r="I136" s="203">
        <f>SUM(I99:I134)</f>
        <v>0</v>
      </c>
    </row>
    <row r="137" spans="1:9" ht="12" customHeight="1" thickBot="1">
      <c r="A137" s="264"/>
      <c r="B137" s="278"/>
      <c r="I137" s="274"/>
    </row>
    <row r="138" spans="1:9" ht="14.1" customHeight="1" thickBot="1">
      <c r="A138" s="207" t="s">
        <v>353</v>
      </c>
      <c r="B138" s="208"/>
      <c r="C138" s="209"/>
      <c r="D138" s="210"/>
      <c r="E138" s="210"/>
      <c r="F138" s="211"/>
      <c r="G138" s="212"/>
      <c r="H138" s="213"/>
      <c r="I138" s="214" t="s">
        <v>354</v>
      </c>
    </row>
    <row r="139" spans="1:9" s="215" customFormat="1" ht="12" customHeight="1">
      <c r="A139" s="538" t="s">
        <v>355</v>
      </c>
      <c r="B139" s="546" t="s">
        <v>356</v>
      </c>
      <c r="C139" s="547"/>
      <c r="D139" s="547"/>
      <c r="E139" s="547"/>
      <c r="F139" s="550"/>
      <c r="G139" s="551"/>
      <c r="H139" s="552"/>
      <c r="I139" s="536" t="s">
        <v>454</v>
      </c>
    </row>
    <row r="140" spans="1:9" s="215" customFormat="1" ht="12" customHeight="1">
      <c r="A140" s="539"/>
      <c r="B140" s="548"/>
      <c r="C140" s="549"/>
      <c r="D140" s="549"/>
      <c r="E140" s="549"/>
      <c r="F140" s="553"/>
      <c r="G140" s="554"/>
      <c r="H140" s="555"/>
      <c r="I140" s="537"/>
    </row>
    <row r="141" spans="1:9" ht="12" customHeight="1">
      <c r="A141" s="216"/>
      <c r="B141" s="310"/>
      <c r="E141" s="256"/>
      <c r="I141" s="224"/>
    </row>
    <row r="142" spans="1:9" ht="12" customHeight="1">
      <c r="A142" s="216"/>
      <c r="B142" s="311"/>
      <c r="E142" s="312"/>
      <c r="F142" s="313"/>
      <c r="G142" s="314"/>
      <c r="H142" s="315"/>
      <c r="I142" s="240"/>
    </row>
    <row r="143" spans="1:9" ht="12" customHeight="1">
      <c r="A143" s="216"/>
      <c r="B143" s="316"/>
      <c r="E143" s="312"/>
      <c r="F143" s="313"/>
      <c r="G143" s="314"/>
      <c r="H143" s="315"/>
      <c r="I143" s="240"/>
    </row>
    <row r="144" spans="1:9" ht="12" customHeight="1">
      <c r="A144" s="216"/>
      <c r="B144" s="316"/>
      <c r="E144" s="317"/>
      <c r="F144" s="313"/>
      <c r="G144" s="314"/>
      <c r="H144" s="318"/>
      <c r="I144" s="240"/>
    </row>
    <row r="145" spans="1:9" ht="12" customHeight="1">
      <c r="A145" s="216"/>
      <c r="B145" s="319" t="s">
        <v>428</v>
      </c>
      <c r="E145" s="317"/>
      <c r="F145" s="313"/>
      <c r="G145" s="320" t="s">
        <v>429</v>
      </c>
      <c r="H145" s="318"/>
      <c r="I145" s="240"/>
    </row>
    <row r="146" spans="1:9" ht="12" customHeight="1">
      <c r="A146" s="216"/>
      <c r="B146" s="316"/>
      <c r="E146" s="317"/>
      <c r="F146" s="313"/>
      <c r="G146" s="320" t="s">
        <v>430</v>
      </c>
      <c r="H146" s="318"/>
      <c r="I146" s="240"/>
    </row>
    <row r="147" spans="1:9" ht="12" customHeight="1">
      <c r="A147" s="216"/>
      <c r="B147" s="321"/>
      <c r="E147" s="317"/>
      <c r="F147" s="313"/>
      <c r="G147" s="313"/>
      <c r="H147" s="318"/>
      <c r="I147" s="240"/>
    </row>
    <row r="148" spans="1:9" ht="12" customHeight="1">
      <c r="A148" s="216"/>
      <c r="B148" s="316"/>
      <c r="E148" s="317"/>
      <c r="F148" s="313"/>
      <c r="G148" s="313"/>
      <c r="H148" s="322"/>
      <c r="I148" s="240"/>
    </row>
    <row r="149" spans="1:9" ht="12" customHeight="1">
      <c r="A149" s="216"/>
      <c r="B149" s="323"/>
      <c r="E149" s="324"/>
      <c r="F149" s="325"/>
      <c r="G149" s="313"/>
      <c r="H149" s="318"/>
      <c r="I149" s="240"/>
    </row>
    <row r="150" spans="1:9" ht="12" customHeight="1">
      <c r="A150" s="216"/>
      <c r="B150" s="321"/>
      <c r="E150" s="256"/>
      <c r="G150" s="326"/>
      <c r="H150" s="318"/>
      <c r="I150" s="240"/>
    </row>
    <row r="151" spans="1:9" ht="12" customHeight="1">
      <c r="A151" s="216"/>
      <c r="B151" s="316"/>
      <c r="E151" s="317"/>
      <c r="F151" s="313"/>
      <c r="G151" s="326"/>
      <c r="H151" s="322"/>
      <c r="I151" s="240"/>
    </row>
    <row r="152" spans="1:9" ht="12" customHeight="1">
      <c r="A152" s="216"/>
      <c r="B152" s="327"/>
      <c r="E152" s="256"/>
      <c r="G152" s="328" t="s">
        <v>431</v>
      </c>
      <c r="H152" s="318"/>
      <c r="I152" s="240">
        <f>I49</f>
        <v>0</v>
      </c>
    </row>
    <row r="153" spans="1:9" ht="12" customHeight="1">
      <c r="A153" s="216"/>
      <c r="B153" s="327"/>
      <c r="E153" s="256"/>
      <c r="G153" s="328"/>
      <c r="H153" s="318"/>
      <c r="I153" s="240"/>
    </row>
    <row r="154" spans="1:9" ht="12" customHeight="1">
      <c r="A154" s="216"/>
      <c r="B154" s="329"/>
      <c r="E154" s="256"/>
      <c r="G154" s="328"/>
      <c r="H154" s="322"/>
      <c r="I154" s="224"/>
    </row>
    <row r="155" spans="1:9" ht="12" customHeight="1">
      <c r="A155" s="216"/>
      <c r="B155" s="321"/>
      <c r="E155" s="256"/>
      <c r="G155" s="326"/>
      <c r="H155" s="318"/>
      <c r="I155" s="240"/>
    </row>
    <row r="156" spans="1:9" ht="12" customHeight="1">
      <c r="A156" s="216"/>
      <c r="B156" s="316"/>
      <c r="E156" s="317"/>
      <c r="F156" s="313"/>
      <c r="G156" s="328"/>
      <c r="H156" s="318"/>
      <c r="I156" s="240"/>
    </row>
    <row r="157" spans="1:9" ht="12" customHeight="1">
      <c r="A157" s="216"/>
      <c r="B157" s="310"/>
      <c r="E157" s="256"/>
      <c r="G157" s="326"/>
      <c r="H157" s="322"/>
      <c r="I157" s="234"/>
    </row>
    <row r="158" spans="1:9" ht="12" customHeight="1">
      <c r="A158" s="216"/>
      <c r="B158" s="330"/>
      <c r="E158" s="256"/>
      <c r="G158" s="328" t="s">
        <v>432</v>
      </c>
      <c r="H158" s="322"/>
      <c r="I158" s="234">
        <f>I92</f>
        <v>0</v>
      </c>
    </row>
    <row r="159" spans="1:9" ht="12" customHeight="1">
      <c r="A159" s="216"/>
      <c r="B159" s="330"/>
      <c r="E159" s="256"/>
      <c r="H159" s="322"/>
      <c r="I159" s="234"/>
    </row>
    <row r="160" spans="1:9" ht="12" customHeight="1">
      <c r="A160" s="216"/>
      <c r="B160" s="310"/>
      <c r="E160" s="256"/>
      <c r="H160" s="322"/>
      <c r="I160" s="234"/>
    </row>
    <row r="161" spans="1:9" ht="12" customHeight="1">
      <c r="A161" s="216"/>
      <c r="B161" s="327"/>
      <c r="E161" s="256"/>
      <c r="H161" s="322"/>
      <c r="I161" s="234"/>
    </row>
    <row r="162" spans="1:9" ht="12" customHeight="1">
      <c r="A162" s="216"/>
      <c r="B162" s="316"/>
      <c r="E162" s="256"/>
      <c r="H162" s="322"/>
      <c r="I162" s="234"/>
    </row>
    <row r="163" spans="1:9" ht="12" customHeight="1">
      <c r="A163" s="216"/>
      <c r="B163" s="316"/>
      <c r="E163" s="317"/>
      <c r="F163" s="313"/>
      <c r="G163" s="328" t="s">
        <v>433</v>
      </c>
      <c r="H163" s="318"/>
      <c r="I163" s="240">
        <f>I136</f>
        <v>0</v>
      </c>
    </row>
    <row r="164" spans="1:9" ht="12" customHeight="1">
      <c r="A164" s="216"/>
      <c r="B164" s="316"/>
      <c r="E164" s="317"/>
      <c r="F164" s="313"/>
      <c r="G164" s="328"/>
      <c r="H164" s="318"/>
      <c r="I164" s="240"/>
    </row>
    <row r="165" spans="1:9" ht="12" customHeight="1">
      <c r="A165" s="216"/>
      <c r="B165" s="327"/>
      <c r="E165" s="256"/>
      <c r="H165" s="322"/>
      <c r="I165" s="234"/>
    </row>
    <row r="166" spans="1:9" ht="12" customHeight="1">
      <c r="A166" s="216"/>
      <c r="B166" s="331"/>
      <c r="E166" s="256"/>
      <c r="H166" s="322"/>
      <c r="I166" s="234"/>
    </row>
    <row r="167" spans="1:9" ht="12" customHeight="1">
      <c r="A167" s="216"/>
      <c r="B167" s="327"/>
      <c r="E167" s="256"/>
      <c r="G167" s="328"/>
      <c r="H167" s="322"/>
      <c r="I167" s="234"/>
    </row>
    <row r="168" spans="1:9" ht="12" customHeight="1">
      <c r="A168" s="216"/>
      <c r="B168" s="330"/>
      <c r="E168" s="317"/>
      <c r="F168" s="313"/>
      <c r="G168" s="314"/>
      <c r="H168" s="318"/>
      <c r="I168" s="240"/>
    </row>
    <row r="169" spans="1:9" ht="12" customHeight="1">
      <c r="A169" s="216"/>
      <c r="B169" s="311"/>
      <c r="E169" s="256"/>
      <c r="H169" s="322"/>
      <c r="I169" s="234"/>
    </row>
    <row r="170" spans="1:9" ht="12" customHeight="1">
      <c r="A170" s="216"/>
      <c r="B170" s="327"/>
      <c r="E170" s="256"/>
      <c r="G170" s="328"/>
      <c r="H170" s="322"/>
      <c r="I170" s="224"/>
    </row>
    <row r="171" spans="1:9" ht="12" customHeight="1">
      <c r="A171" s="216"/>
      <c r="B171" s="327"/>
      <c r="E171" s="256"/>
      <c r="G171" s="328" t="s">
        <v>108</v>
      </c>
      <c r="H171" s="322"/>
      <c r="I171" s="234" t="s">
        <v>108</v>
      </c>
    </row>
    <row r="172" spans="1:9" ht="12" customHeight="1">
      <c r="A172" s="216"/>
      <c r="B172" s="327"/>
      <c r="E172" s="256"/>
      <c r="H172" s="322"/>
      <c r="I172" s="234"/>
    </row>
    <row r="173" spans="1:9" ht="12" customHeight="1">
      <c r="A173" s="216"/>
      <c r="B173" s="316"/>
      <c r="E173" s="317"/>
      <c r="F173" s="313"/>
      <c r="G173" s="314"/>
      <c r="H173" s="318"/>
      <c r="I173" s="240"/>
    </row>
    <row r="174" spans="1:9" ht="12" customHeight="1">
      <c r="A174" s="216"/>
      <c r="B174" s="327"/>
      <c r="E174" s="256"/>
      <c r="H174" s="322"/>
      <c r="I174" s="234"/>
    </row>
    <row r="175" spans="1:9" ht="12" customHeight="1">
      <c r="A175" s="216"/>
      <c r="E175" s="256"/>
      <c r="H175" s="322"/>
      <c r="I175" s="234"/>
    </row>
    <row r="176" spans="1:9" ht="12" customHeight="1">
      <c r="A176" s="216"/>
      <c r="E176" s="256"/>
      <c r="H176" s="322"/>
      <c r="I176" s="234"/>
    </row>
    <row r="177" spans="1:9" ht="12" customHeight="1">
      <c r="A177" s="216"/>
      <c r="B177" s="332"/>
      <c r="E177" s="256"/>
      <c r="I177" s="234"/>
    </row>
    <row r="178" spans="1:9" ht="12" customHeight="1">
      <c r="A178" s="216"/>
      <c r="B178" s="316"/>
      <c r="E178" s="317"/>
      <c r="F178" s="313"/>
      <c r="G178" s="314"/>
      <c r="H178" s="318"/>
      <c r="I178" s="240"/>
    </row>
    <row r="179" spans="1:9" ht="12" customHeight="1" thickBot="1">
      <c r="A179" s="267"/>
      <c r="B179" s="268"/>
      <c r="C179" s="333"/>
      <c r="D179" s="333"/>
      <c r="E179" s="334"/>
      <c r="F179" s="335"/>
      <c r="G179" s="272"/>
      <c r="H179" s="336"/>
      <c r="I179" s="274"/>
    </row>
    <row r="180" spans="1:9" ht="12" customHeight="1">
      <c r="A180" s="264"/>
      <c r="B180" s="556" t="s">
        <v>382</v>
      </c>
      <c r="C180" s="556"/>
      <c r="D180" s="556"/>
      <c r="E180" s="556"/>
      <c r="F180" s="211"/>
      <c r="H180" s="276"/>
      <c r="I180" s="337"/>
    </row>
    <row r="181" spans="1:9" ht="12" customHeight="1">
      <c r="A181" s="264"/>
      <c r="B181" s="559" t="s">
        <v>434</v>
      </c>
      <c r="C181" s="559"/>
      <c r="D181" s="559"/>
      <c r="E181" s="559"/>
      <c r="F181" s="211"/>
      <c r="G181" s="557" t="s">
        <v>452</v>
      </c>
      <c r="H181" s="558"/>
      <c r="I181" s="203">
        <f>SUM(I150:I171)</f>
        <v>0</v>
      </c>
    </row>
    <row r="182" spans="1:9" ht="12" customHeight="1" thickBot="1">
      <c r="A182" s="264"/>
      <c r="B182" s="278"/>
      <c r="I182" s="338"/>
    </row>
    <row r="183" spans="1:9" ht="14.1" customHeight="1" thickBot="1">
      <c r="A183" s="207" t="s">
        <v>353</v>
      </c>
      <c r="B183" s="208"/>
      <c r="C183" s="209"/>
      <c r="D183" s="210"/>
      <c r="E183" s="210"/>
      <c r="F183" s="211"/>
      <c r="G183" s="212"/>
      <c r="H183" s="213"/>
      <c r="I183" s="248" t="s">
        <v>435</v>
      </c>
    </row>
    <row r="184" spans="1:9" s="215" customFormat="1" ht="12" customHeight="1">
      <c r="A184" s="538" t="s">
        <v>355</v>
      </c>
      <c r="B184" s="546" t="s">
        <v>356</v>
      </c>
      <c r="C184" s="547"/>
      <c r="D184" s="547"/>
      <c r="E184" s="547"/>
      <c r="F184" s="550"/>
      <c r="G184" s="551"/>
      <c r="H184" s="552"/>
      <c r="I184" s="536" t="s">
        <v>454</v>
      </c>
    </row>
    <row r="185" spans="1:9" s="215" customFormat="1" ht="12" customHeight="1">
      <c r="A185" s="539"/>
      <c r="B185" s="548"/>
      <c r="C185" s="549"/>
      <c r="D185" s="549"/>
      <c r="E185" s="549"/>
      <c r="F185" s="553"/>
      <c r="G185" s="554"/>
      <c r="H185" s="555"/>
      <c r="I185" s="537"/>
    </row>
    <row r="186" spans="1:9" ht="12" customHeight="1">
      <c r="A186" s="216"/>
      <c r="B186" s="310"/>
      <c r="E186" s="256"/>
      <c r="I186" s="224"/>
    </row>
    <row r="187" spans="1:9" ht="12" customHeight="1">
      <c r="A187" s="216"/>
      <c r="B187" s="311"/>
      <c r="E187" s="312"/>
      <c r="F187" s="313"/>
      <c r="G187" s="314"/>
      <c r="H187" s="315"/>
      <c r="I187" s="240"/>
    </row>
    <row r="188" spans="1:9" ht="12" customHeight="1">
      <c r="A188" s="216"/>
      <c r="B188" s="316"/>
      <c r="E188" s="312"/>
      <c r="F188" s="313"/>
      <c r="G188" s="314"/>
      <c r="H188" s="315"/>
      <c r="I188" s="240"/>
    </row>
    <row r="189" spans="1:9" ht="12" customHeight="1">
      <c r="A189" s="216"/>
      <c r="B189" s="316"/>
      <c r="E189" s="317"/>
      <c r="F189" s="313"/>
      <c r="G189" s="314"/>
      <c r="H189" s="318"/>
      <c r="I189" s="240"/>
    </row>
    <row r="190" spans="1:9" ht="12" customHeight="1">
      <c r="A190" s="216"/>
      <c r="B190" s="339" t="s">
        <v>436</v>
      </c>
      <c r="E190" s="317"/>
      <c r="F190" s="313"/>
      <c r="G190" s="320" t="s">
        <v>429</v>
      </c>
      <c r="H190" s="318"/>
      <c r="I190" s="240"/>
    </row>
    <row r="191" spans="1:9" ht="12" customHeight="1">
      <c r="A191" s="216"/>
      <c r="B191" s="316"/>
      <c r="E191" s="317"/>
      <c r="F191" s="313"/>
      <c r="G191" s="320" t="s">
        <v>430</v>
      </c>
      <c r="H191" s="318"/>
      <c r="I191" s="240"/>
    </row>
    <row r="192" spans="1:9" ht="12" customHeight="1">
      <c r="A192" s="216"/>
      <c r="B192" s="321"/>
      <c r="E192" s="317"/>
      <c r="F192" s="313"/>
      <c r="G192" s="313"/>
      <c r="H192" s="318"/>
      <c r="I192" s="240"/>
    </row>
    <row r="193" spans="1:9" ht="12" customHeight="1">
      <c r="A193" s="216"/>
      <c r="B193" s="316"/>
      <c r="E193" s="317"/>
      <c r="F193" s="313"/>
      <c r="G193" s="313"/>
      <c r="H193" s="322"/>
      <c r="I193" s="240"/>
    </row>
    <row r="194" spans="1:9" ht="12" customHeight="1">
      <c r="A194" s="216"/>
      <c r="B194" s="340"/>
      <c r="E194" s="324"/>
      <c r="F194" s="325"/>
      <c r="G194" s="313"/>
      <c r="H194" s="318"/>
      <c r="I194" s="240"/>
    </row>
    <row r="195" spans="1:9" ht="12" customHeight="1">
      <c r="A195" s="216"/>
      <c r="B195" s="340"/>
      <c r="E195" s="324"/>
      <c r="F195" s="325"/>
      <c r="G195" s="313"/>
      <c r="H195" s="318"/>
      <c r="I195" s="240"/>
    </row>
    <row r="196" spans="1:9" ht="12" customHeight="1">
      <c r="A196" s="216"/>
      <c r="B196" s="340"/>
      <c r="E196" s="324"/>
      <c r="F196" s="325"/>
      <c r="G196" s="313"/>
      <c r="H196" s="318"/>
      <c r="I196" s="240"/>
    </row>
    <row r="197" spans="1:9" ht="12" customHeight="1">
      <c r="A197" s="216" t="s">
        <v>2</v>
      </c>
      <c r="B197" s="341" t="s">
        <v>382</v>
      </c>
      <c r="C197" s="342"/>
      <c r="D197" s="342"/>
      <c r="E197" s="343"/>
      <c r="F197" s="313"/>
      <c r="G197" s="328" t="s">
        <v>437</v>
      </c>
      <c r="H197" s="322"/>
      <c r="I197" s="240">
        <f>I181</f>
        <v>0</v>
      </c>
    </row>
    <row r="198" spans="1:9" ht="12" customHeight="1">
      <c r="A198" s="216"/>
      <c r="B198" s="316"/>
      <c r="E198" s="317"/>
      <c r="F198" s="313"/>
      <c r="G198" s="328"/>
      <c r="H198" s="322"/>
      <c r="I198" s="240"/>
    </row>
    <row r="199" spans="1:9" ht="12" customHeight="1">
      <c r="A199" s="216"/>
      <c r="B199" s="316"/>
      <c r="E199" s="317"/>
      <c r="F199" s="313"/>
      <c r="G199" s="328"/>
      <c r="H199" s="322"/>
      <c r="I199" s="240"/>
    </row>
    <row r="200" spans="1:9" ht="12" customHeight="1">
      <c r="A200" s="216"/>
      <c r="B200" s="316"/>
      <c r="E200" s="317"/>
      <c r="F200" s="313"/>
      <c r="G200" s="328"/>
      <c r="H200" s="322"/>
      <c r="I200" s="240"/>
    </row>
    <row r="201" spans="1:9" ht="12" customHeight="1">
      <c r="A201" s="216"/>
      <c r="B201" s="321"/>
      <c r="E201" s="256"/>
      <c r="G201" s="326"/>
      <c r="H201" s="318"/>
      <c r="I201" s="240"/>
    </row>
    <row r="202" spans="1:9" ht="12" customHeight="1">
      <c r="A202" s="216"/>
      <c r="B202" s="316"/>
      <c r="E202" s="317"/>
      <c r="F202" s="313"/>
      <c r="G202" s="326"/>
      <c r="H202" s="322"/>
      <c r="I202" s="240"/>
    </row>
    <row r="203" spans="1:9" ht="12" customHeight="1">
      <c r="A203" s="216"/>
      <c r="B203" s="327"/>
      <c r="E203" s="256"/>
      <c r="G203" s="328"/>
      <c r="H203" s="318"/>
      <c r="I203" s="240"/>
    </row>
    <row r="204" spans="1:9" ht="12" customHeight="1">
      <c r="A204" s="216"/>
      <c r="B204" s="327"/>
      <c r="E204" s="256"/>
      <c r="G204" s="328"/>
      <c r="H204" s="318"/>
      <c r="I204" s="240"/>
    </row>
    <row r="205" spans="1:9" ht="12" customHeight="1">
      <c r="A205" s="216"/>
      <c r="B205" s="327"/>
      <c r="E205" s="256"/>
      <c r="G205" s="328"/>
      <c r="H205" s="318"/>
      <c r="I205" s="240"/>
    </row>
    <row r="206" spans="1:9" ht="12" customHeight="1">
      <c r="A206" s="216"/>
      <c r="B206" s="329"/>
      <c r="E206" s="256"/>
      <c r="G206" s="328"/>
      <c r="H206" s="322"/>
      <c r="I206" s="224"/>
    </row>
    <row r="207" spans="1:9" ht="12" customHeight="1">
      <c r="A207" s="216"/>
      <c r="B207" s="321"/>
      <c r="E207" s="256"/>
      <c r="G207" s="326"/>
      <c r="H207" s="318"/>
      <c r="I207" s="240"/>
    </row>
    <row r="208" spans="1:9" ht="12" customHeight="1">
      <c r="A208" s="216"/>
      <c r="B208" s="344"/>
      <c r="C208" s="210"/>
      <c r="D208" s="210"/>
      <c r="E208" s="345"/>
      <c r="G208" s="328"/>
      <c r="H208" s="322"/>
      <c r="I208" s="224"/>
    </row>
    <row r="209" spans="1:9" ht="12" customHeight="1">
      <c r="A209" s="216"/>
      <c r="B209" s="327"/>
      <c r="E209" s="256"/>
      <c r="G209" s="328"/>
      <c r="H209" s="322"/>
      <c r="I209" s="224"/>
    </row>
    <row r="210" spans="1:9" ht="12" customHeight="1">
      <c r="A210" s="216"/>
      <c r="B210" s="327"/>
      <c r="E210" s="256"/>
      <c r="G210" s="326"/>
      <c r="H210" s="205"/>
      <c r="I210" s="206"/>
    </row>
    <row r="211" spans="1:9" ht="12" customHeight="1">
      <c r="A211" s="216"/>
      <c r="B211" s="327"/>
      <c r="E211" s="256"/>
      <c r="G211" s="326"/>
      <c r="H211" s="322"/>
      <c r="I211" s="224"/>
    </row>
    <row r="212" spans="1:9" ht="12" customHeight="1">
      <c r="A212" s="216"/>
      <c r="B212" s="346" t="s">
        <v>438</v>
      </c>
      <c r="E212" s="317"/>
      <c r="F212" s="313"/>
      <c r="G212" s="328"/>
      <c r="H212" s="318"/>
      <c r="I212" s="240">
        <f>I197</f>
        <v>0</v>
      </c>
    </row>
    <row r="213" spans="1:9" ht="12" customHeight="1">
      <c r="A213" s="216"/>
      <c r="B213" s="346"/>
      <c r="E213" s="317"/>
      <c r="F213" s="313"/>
      <c r="G213" s="328"/>
      <c r="H213" s="318"/>
      <c r="I213" s="240"/>
    </row>
    <row r="214" spans="1:9" ht="12" customHeight="1">
      <c r="A214" s="216"/>
      <c r="B214" s="316"/>
      <c r="E214" s="317"/>
      <c r="F214" s="313"/>
      <c r="G214" s="328"/>
      <c r="H214" s="318"/>
      <c r="I214" s="240"/>
    </row>
    <row r="215" spans="1:9" ht="12" customHeight="1">
      <c r="A215" s="216"/>
      <c r="B215" s="347"/>
      <c r="E215" s="317"/>
      <c r="F215" s="313"/>
      <c r="G215" s="328"/>
      <c r="H215" s="318"/>
      <c r="I215" s="240"/>
    </row>
    <row r="216" spans="1:9" ht="12" customHeight="1">
      <c r="A216" s="216"/>
      <c r="B216" s="347"/>
      <c r="E216" s="256"/>
      <c r="G216" s="326"/>
      <c r="H216" s="322"/>
      <c r="I216" s="234"/>
    </row>
    <row r="217" spans="1:9" ht="12" customHeight="1">
      <c r="A217" s="216"/>
      <c r="B217" s="347"/>
      <c r="E217" s="256"/>
      <c r="G217" s="328"/>
      <c r="H217" s="322"/>
      <c r="I217" s="234"/>
    </row>
    <row r="218" spans="1:9" ht="12" customHeight="1">
      <c r="A218" s="216"/>
      <c r="B218" s="348"/>
      <c r="E218" s="256"/>
      <c r="H218" s="322"/>
      <c r="I218" s="234"/>
    </row>
    <row r="219" spans="1:9" ht="12" customHeight="1">
      <c r="A219" s="216"/>
      <c r="B219" s="347"/>
      <c r="E219" s="256"/>
      <c r="H219" s="322"/>
      <c r="I219" s="234"/>
    </row>
    <row r="220" spans="1:9" ht="12" customHeight="1">
      <c r="A220" s="216"/>
      <c r="B220" s="347"/>
      <c r="E220" s="256"/>
      <c r="H220" s="322"/>
      <c r="I220" s="234"/>
    </row>
    <row r="221" spans="1:9" ht="12" customHeight="1">
      <c r="A221" s="216"/>
      <c r="B221" s="347"/>
      <c r="E221" s="317"/>
      <c r="F221" s="313"/>
      <c r="G221" s="314"/>
      <c r="H221" s="318"/>
      <c r="I221" s="240"/>
    </row>
    <row r="222" spans="1:9" ht="12" customHeight="1">
      <c r="A222" s="216"/>
      <c r="B222" s="310"/>
      <c r="E222" s="256"/>
      <c r="H222" s="322"/>
      <c r="I222" s="234"/>
    </row>
    <row r="223" spans="1:9" ht="12" customHeight="1">
      <c r="A223" s="216"/>
      <c r="B223" s="316"/>
      <c r="E223" s="317"/>
      <c r="F223" s="313"/>
      <c r="G223" s="314"/>
      <c r="H223" s="318"/>
      <c r="I223" s="240"/>
    </row>
    <row r="224" spans="1:9" ht="12" customHeight="1">
      <c r="A224" s="216"/>
      <c r="E224" s="256"/>
      <c r="H224" s="322"/>
      <c r="I224" s="234"/>
    </row>
    <row r="225" spans="1:9" ht="12" customHeight="1">
      <c r="A225" s="216"/>
      <c r="E225" s="256"/>
      <c r="H225" s="322"/>
      <c r="I225" s="234"/>
    </row>
    <row r="226" spans="1:9" ht="12" customHeight="1">
      <c r="A226" s="216"/>
      <c r="E226" s="256"/>
      <c r="H226" s="322"/>
      <c r="I226" s="234"/>
    </row>
    <row r="227" spans="1:9" ht="12" customHeight="1">
      <c r="A227" s="216"/>
      <c r="B227" s="332"/>
      <c r="E227" s="256"/>
      <c r="I227" s="234"/>
    </row>
    <row r="228" spans="1:9" ht="12" customHeight="1">
      <c r="A228" s="216"/>
      <c r="B228" s="316"/>
      <c r="E228" s="317"/>
      <c r="F228" s="313"/>
      <c r="G228" s="314"/>
      <c r="H228" s="318"/>
      <c r="I228" s="240"/>
    </row>
    <row r="229" spans="1:9" ht="12" customHeight="1" thickBot="1">
      <c r="A229" s="267"/>
      <c r="B229" s="268"/>
      <c r="C229" s="333"/>
      <c r="D229" s="333"/>
      <c r="E229" s="334"/>
      <c r="F229" s="335"/>
      <c r="G229" s="272"/>
      <c r="H229" s="336"/>
      <c r="I229" s="274"/>
    </row>
    <row r="230" spans="1:9" ht="12" customHeight="1">
      <c r="A230" s="264"/>
      <c r="B230" s="349" t="s">
        <v>447</v>
      </c>
      <c r="C230" s="349"/>
      <c r="D230" s="349"/>
      <c r="E230" s="349"/>
      <c r="F230" s="211"/>
      <c r="H230" s="276"/>
      <c r="I230" s="337"/>
    </row>
    <row r="231" spans="1:9" ht="12" customHeight="1">
      <c r="A231" s="264"/>
      <c r="B231" s="350" t="s">
        <v>439</v>
      </c>
      <c r="C231" s="350"/>
      <c r="D231" s="350"/>
      <c r="E231" s="350"/>
      <c r="F231" s="211"/>
      <c r="G231" s="557" t="s">
        <v>452</v>
      </c>
      <c r="H231" s="558"/>
      <c r="I231" s="234">
        <f>I212</f>
        <v>0</v>
      </c>
    </row>
    <row r="232" spans="1:9" ht="12" customHeight="1" thickBot="1">
      <c r="A232" s="264"/>
      <c r="B232" s="278"/>
      <c r="I232" s="338"/>
    </row>
  </sheetData>
  <mergeCells count="40">
    <mergeCell ref="A1:I1"/>
    <mergeCell ref="G231:H231"/>
    <mergeCell ref="B181:E181"/>
    <mergeCell ref="G181:H181"/>
    <mergeCell ref="A184:A185"/>
    <mergeCell ref="B184:E185"/>
    <mergeCell ref="F184:H185"/>
    <mergeCell ref="I184:I185"/>
    <mergeCell ref="I95:I96"/>
    <mergeCell ref="A139:A140"/>
    <mergeCell ref="B139:E140"/>
    <mergeCell ref="F139:H140"/>
    <mergeCell ref="I139:I140"/>
    <mergeCell ref="B180:E180"/>
    <mergeCell ref="H52:H53"/>
    <mergeCell ref="I52:I53"/>
    <mergeCell ref="A95:A96"/>
    <mergeCell ref="B95:B96"/>
    <mergeCell ref="C95:C96"/>
    <mergeCell ref="D95:D96"/>
    <mergeCell ref="E95:E96"/>
    <mergeCell ref="F95:F96"/>
    <mergeCell ref="G95:G96"/>
    <mergeCell ref="H95:H96"/>
    <mergeCell ref="G3:G4"/>
    <mergeCell ref="H3:H4"/>
    <mergeCell ref="I3:I4"/>
    <mergeCell ref="A52:A53"/>
    <mergeCell ref="B52:B53"/>
    <mergeCell ref="C52:C53"/>
    <mergeCell ref="D52:D53"/>
    <mergeCell ref="E52:E53"/>
    <mergeCell ref="F52:F53"/>
    <mergeCell ref="G52:G53"/>
    <mergeCell ref="A3:A4"/>
    <mergeCell ref="B3:B4"/>
    <mergeCell ref="C3:C4"/>
    <mergeCell ref="D3:D4"/>
    <mergeCell ref="E3:E4"/>
    <mergeCell ref="F3:F4"/>
  </mergeCells>
  <dataValidations count="1">
    <dataValidation allowBlank="1" showInputMessage="1" showErrorMessage="1" promptTitle="OVERHEADS &amp; PROFIT" prompt="Insert percentage here" sqref="E3 E52 E95"/>
  </dataValidations>
  <pageMargins left="0.69930555555555596" right="0.69930555555555596" top="0.75" bottom="0.75" header="0.3" footer="0.3"/>
  <pageSetup scale="85" orientation="portrait" r:id="rId1"/>
  <rowBreaks count="4" manualBreakCount="4">
    <brk id="50" max="16383" man="1"/>
    <brk id="93" max="16383" man="1"/>
    <brk id="137" max="16383" man="1"/>
    <brk id="1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60" t="s">
        <v>75</v>
      </c>
      <c r="B2" s="560"/>
      <c r="C2" s="560"/>
      <c r="D2" s="560"/>
      <c r="E2" s="560"/>
    </row>
    <row r="4" spans="1:5">
      <c r="C4" s="2" t="s">
        <v>35</v>
      </c>
    </row>
    <row r="6" spans="1:5">
      <c r="B6" s="1" t="s">
        <v>44</v>
      </c>
      <c r="C6" s="1" t="s">
        <v>43</v>
      </c>
      <c r="E6" s="3">
        <v>200000</v>
      </c>
    </row>
    <row r="8" spans="1:5">
      <c r="B8" s="1" t="s">
        <v>45</v>
      </c>
      <c r="C8" s="1" t="s">
        <v>43</v>
      </c>
      <c r="E8" s="3">
        <v>400000</v>
      </c>
    </row>
    <row r="10" spans="1:5">
      <c r="B10" s="1" t="s">
        <v>50</v>
      </c>
      <c r="C10" s="1" t="s">
        <v>51</v>
      </c>
      <c r="E10" s="3">
        <v>80000</v>
      </c>
    </row>
    <row r="12" spans="1:5">
      <c r="B12" s="1" t="s">
        <v>53</v>
      </c>
      <c r="C12" s="1" t="s">
        <v>52</v>
      </c>
      <c r="E12" s="3">
        <v>360000</v>
      </c>
    </row>
    <row r="14" spans="1:5">
      <c r="B14" s="1" t="s">
        <v>54</v>
      </c>
      <c r="C14" s="1" t="s">
        <v>55</v>
      </c>
      <c r="E14" s="3">
        <v>550000</v>
      </c>
    </row>
    <row r="16" spans="1:5">
      <c r="B16" s="1" t="s">
        <v>60</v>
      </c>
      <c r="C16" s="1" t="s">
        <v>23</v>
      </c>
      <c r="E16" s="3">
        <v>60000</v>
      </c>
    </row>
    <row r="18" spans="2:5">
      <c r="B18" s="1" t="s">
        <v>61</v>
      </c>
      <c r="C18" s="1" t="s">
        <v>62</v>
      </c>
      <c r="E18" s="3">
        <v>30000</v>
      </c>
    </row>
    <row r="20" spans="2:5">
      <c r="B20" s="1" t="s">
        <v>65</v>
      </c>
      <c r="C20" s="1" t="s">
        <v>66</v>
      </c>
      <c r="E20" s="3">
        <v>300000</v>
      </c>
    </row>
    <row r="22" spans="2:5">
      <c r="C22" s="2" t="s">
        <v>40</v>
      </c>
    </row>
    <row r="24" spans="2:5">
      <c r="B24" s="1" t="s">
        <v>46</v>
      </c>
      <c r="C24" s="1" t="s">
        <v>41</v>
      </c>
      <c r="E24" s="3">
        <v>20000</v>
      </c>
    </row>
    <row r="26" spans="2:5">
      <c r="B26" s="1" t="s">
        <v>47</v>
      </c>
      <c r="C26" s="1" t="s">
        <v>42</v>
      </c>
      <c r="E26" s="3">
        <v>150000</v>
      </c>
    </row>
    <row r="28" spans="2:5">
      <c r="B28" s="1" t="s">
        <v>49</v>
      </c>
      <c r="C28" s="1" t="s">
        <v>48</v>
      </c>
      <c r="E28" s="3">
        <v>100000</v>
      </c>
    </row>
    <row r="30" spans="2:5">
      <c r="B30" s="1" t="s">
        <v>56</v>
      </c>
      <c r="C30" s="1" t="s">
        <v>57</v>
      </c>
      <c r="E30" s="3">
        <v>50000</v>
      </c>
    </row>
    <row r="32" spans="2:5">
      <c r="B32" s="1" t="s">
        <v>59</v>
      </c>
      <c r="C32" s="1" t="s">
        <v>58</v>
      </c>
      <c r="E32" s="3">
        <v>40000</v>
      </c>
    </row>
    <row r="34" spans="2:5">
      <c r="B34" s="1" t="s">
        <v>39</v>
      </c>
      <c r="C34" s="1" t="s">
        <v>63</v>
      </c>
      <c r="E34" s="3">
        <v>40000</v>
      </c>
    </row>
    <row r="36" spans="2:5">
      <c r="B36" s="1" t="s">
        <v>39</v>
      </c>
      <c r="C36" s="1" t="s">
        <v>64</v>
      </c>
      <c r="E36" s="3">
        <v>70000</v>
      </c>
    </row>
    <row r="38" spans="2:5">
      <c r="B38" s="1" t="s">
        <v>67</v>
      </c>
      <c r="C38" s="1" t="s">
        <v>68</v>
      </c>
      <c r="E38" s="3">
        <v>10000</v>
      </c>
    </row>
    <row r="40" spans="2:5">
      <c r="B40" s="1" t="s">
        <v>69</v>
      </c>
      <c r="C40" s="1" t="s">
        <v>36</v>
      </c>
      <c r="E40" s="3">
        <v>20000</v>
      </c>
    </row>
    <row r="42" spans="2:5">
      <c r="B42" s="1" t="s">
        <v>70</v>
      </c>
      <c r="C42" s="1" t="s">
        <v>72</v>
      </c>
      <c r="E42" s="3">
        <v>100000</v>
      </c>
    </row>
    <row r="44" spans="2:5">
      <c r="B44" s="1" t="s">
        <v>71</v>
      </c>
      <c r="C44" s="1" t="s">
        <v>73</v>
      </c>
      <c r="E44" s="3">
        <v>50000</v>
      </c>
    </row>
    <row r="46" spans="2:5" ht="13.5" thickBot="1"/>
    <row r="47" spans="2:5" ht="13.5" thickBot="1">
      <c r="B47" s="4"/>
      <c r="C47" s="5" t="s">
        <v>74</v>
      </c>
      <c r="D47" s="7" t="s">
        <v>38</v>
      </c>
      <c r="E47" s="6">
        <f>SUM(E6:E46)</f>
        <v>2630000</v>
      </c>
    </row>
    <row r="51" spans="3:3">
      <c r="C51" s="8" t="s">
        <v>76</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PLUMBING</vt:lpstr>
      <vt:lpstr>ELECTRICALS</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2019-05-06T20:15:04Z</cp:lastPrinted>
  <dcterms:created xsi:type="dcterms:W3CDTF">2006-10-13T11:46:40Z</dcterms:created>
  <dcterms:modified xsi:type="dcterms:W3CDTF">2019-05-06T20:16:02Z</dcterms:modified>
</cp:coreProperties>
</file>