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5" yWindow="-105" windowWidth="23250" windowHeight="12720" tabRatio="944"/>
  </bookViews>
  <sheets>
    <sheet name="GENERAL SUMMARY" sheetId="41" r:id="rId1"/>
    <sheet name=" PRELIMINARIES" sheetId="46" r:id="rId2"/>
    <sheet name="WORKS" sheetId="42" r:id="rId3"/>
    <sheet name="ELECTRICALS" sheetId="45" r:id="rId4"/>
    <sheet name="PLUMBING" sheetId="43" r:id="rId5"/>
    <sheet name="Sheet8" sheetId="38" state="hidden" r:id="rId6"/>
  </sheets>
  <definedNames>
    <definedName name="_xlnm._FilterDatabase" localSheetId="1" hidden="1">' PRELIMINARIES'!$A$1:$F$738</definedName>
    <definedName name="_xlnm._FilterDatabase" localSheetId="0" hidden="1">'GENERAL SUMMARY'!$A$1:$F$45</definedName>
    <definedName name="_xlnm._FilterDatabase" localSheetId="2" hidden="1">WORKS!$A$1:$F$135</definedName>
    <definedName name="_Hlk515726756" localSheetId="1">' PRELIMINARIES'!$B$4</definedName>
    <definedName name="_xlnm.Print_Area" localSheetId="1">' PRELIMINARIES'!$A$1:$F$249</definedName>
    <definedName name="_xlnm.Print_Area" localSheetId="0">'GENERAL SUMMARY'!$A$1:$F$54</definedName>
    <definedName name="_xlnm.Print_Area" localSheetId="5">Sheet8!$A$1:$E$51</definedName>
    <definedName name="_xlnm.Print_Area" localSheetId="2">WORKS!$A$1:$F$557</definedName>
    <definedName name="_xlnm.Print_Titles" localSheetId="1">' PRELIMINARIES'!$1:$1</definedName>
    <definedName name="_xlnm.Print_Titles" localSheetId="0">'GENERAL SUMMARY'!$1:$1</definedName>
    <definedName name="_xlnm.Print_Titles" localSheetId="2">WORKS!$1:$1</definedName>
    <definedName name="SUMM">#REF!</definedName>
    <definedName name="Z_04F4A711_1AE3_418C_AC00_6392176DBB70_.wvu.FilterData" localSheetId="0" hidden="1">'GENERAL SUMMARY'!$A$1:$F$45</definedName>
    <definedName name="Z_04F4A711_1AE3_418C_AC00_6392176DBB70_.wvu.FilterData" localSheetId="2" hidden="1">WORKS!$A$1:$F$135</definedName>
    <definedName name="Z_04F4A711_1AE3_418C_AC00_6392176DBB70_.wvu.PrintArea" localSheetId="0" hidden="1">'GENERAL SUMMARY'!$A$1:$F$45</definedName>
    <definedName name="Z_04F4A711_1AE3_418C_AC00_6392176DBB70_.wvu.PrintArea" localSheetId="2" hidden="1">WORKS!$A$1:$F$135</definedName>
    <definedName name="Z_04F4A711_1AE3_418C_AC00_6392176DBB70_.wvu.PrintTitles" localSheetId="0" hidden="1">'GENERAL SUMMARY'!$1:$1</definedName>
    <definedName name="Z_04F4A711_1AE3_418C_AC00_6392176DBB70_.wvu.PrintTitles" localSheetId="2" hidden="1">WORKS!$1:$1</definedName>
    <definedName name="Z_2772186B_73C2_11DB_8FE2_0000E86864ED_.wvu.FilterData" localSheetId="0" hidden="1">'GENERAL SUMMARY'!$A$1:$F$45</definedName>
    <definedName name="Z_2772186B_73C2_11DB_8FE2_0000E86864ED_.wvu.FilterData" localSheetId="2" hidden="1">WORKS!$A$1:$F$135</definedName>
    <definedName name="Z_3E2596FD_26CC_4734_AA96_13B60BE9CBBB_.wvu.FilterData" localSheetId="0" hidden="1">'GENERAL SUMMARY'!$A$1:$F$45</definedName>
    <definedName name="Z_3E2596FD_26CC_4734_AA96_13B60BE9CBBB_.wvu.FilterData" localSheetId="2" hidden="1">WORKS!$A$1:$F$135</definedName>
    <definedName name="Z_3F941316_3C1C_4B5F_A2EE_CF1F2E8E0C4B_.wvu.FilterData" localSheetId="0" hidden="1">'GENERAL SUMMARY'!$A$1:$F$45</definedName>
    <definedName name="Z_3F941316_3C1C_4B5F_A2EE_CF1F2E8E0C4B_.wvu.FilterData" localSheetId="2" hidden="1">WORKS!$A$1:$F$135</definedName>
    <definedName name="Z_3F941316_3C1C_4B5F_A2EE_CF1F2E8E0C4B_.wvu.PrintArea" localSheetId="0" hidden="1">'GENERAL SUMMARY'!$A$1:$F$45</definedName>
    <definedName name="Z_3F941316_3C1C_4B5F_A2EE_CF1F2E8E0C4B_.wvu.PrintArea" localSheetId="2" hidden="1">WORKS!$A$1:$F$135</definedName>
    <definedName name="Z_3F941316_3C1C_4B5F_A2EE_CF1F2E8E0C4B_.wvu.PrintTitles" localSheetId="0" hidden="1">'GENERAL SUMMARY'!$1:$1</definedName>
    <definedName name="Z_3F941316_3C1C_4B5F_A2EE_CF1F2E8E0C4B_.wvu.PrintTitles" localSheetId="2" hidden="1">WORKS!$1:$1</definedName>
    <definedName name="Z_5D1F67BE_92D2_4D62_893A_17806F4B841E_.wvu.FilterData" localSheetId="0" hidden="1">'GENERAL SUMMARY'!$A$1:$F$45</definedName>
    <definedName name="Z_5D1F67BE_92D2_4D62_893A_17806F4B841E_.wvu.FilterData" localSheetId="2" hidden="1">WORKS!$A$1:$F$135</definedName>
    <definedName name="Z_5D1F67BE_92D2_4D62_893A_17806F4B841E_.wvu.PrintArea" localSheetId="0" hidden="1">'GENERAL SUMMARY'!$A$1:$F$45</definedName>
    <definedName name="Z_5D1F67BE_92D2_4D62_893A_17806F4B841E_.wvu.PrintArea" localSheetId="2" hidden="1">WORKS!$A$1:$F$135</definedName>
    <definedName name="Z_5D1F67BE_92D2_4D62_893A_17806F4B841E_.wvu.PrintTitles" localSheetId="0" hidden="1">'GENERAL SUMMARY'!$1:$1</definedName>
    <definedName name="Z_5D1F67BE_92D2_4D62_893A_17806F4B841E_.wvu.PrintTitles" localSheetId="2" hidden="1">WORKS!$1:$1</definedName>
    <definedName name="Z_96764902_552F_49EB_957E_BC5E680845B5_.wvu.FilterData" localSheetId="0" hidden="1">'GENERAL SUMMARY'!$A$1:$F$45</definedName>
    <definedName name="Z_96764902_552F_49EB_957E_BC5E680845B5_.wvu.FilterData" localSheetId="2" hidden="1">WORKS!$A$1:$F$135</definedName>
    <definedName name="Z_99D8CF27_9D12_466F_9772_9151F16CB905_.wvu.FilterData" localSheetId="0" hidden="1">'GENERAL SUMMARY'!$A$1:$F$45</definedName>
    <definedName name="Z_99D8CF27_9D12_466F_9772_9151F16CB905_.wvu.FilterData" localSheetId="2" hidden="1">WORKS!$A$1:$F$135</definedName>
    <definedName name="Z_99D8CF27_9D12_466F_9772_9151F16CB905_.wvu.PrintArea" localSheetId="0" hidden="1">'GENERAL SUMMARY'!$A$1:$F$45</definedName>
    <definedName name="Z_99D8CF27_9D12_466F_9772_9151F16CB905_.wvu.PrintArea" localSheetId="2" hidden="1">WORKS!$A$1:$F$135</definedName>
    <definedName name="Z_99D8CF27_9D12_466F_9772_9151F16CB905_.wvu.PrintTitles" localSheetId="0" hidden="1">'GENERAL SUMMARY'!$1:$1</definedName>
    <definedName name="Z_99D8CF27_9D12_466F_9772_9151F16CB905_.wvu.PrintTitles" localSheetId="2" hidden="1">WORKS!$1:$1</definedName>
    <definedName name="Z_EBE318F6_14DE_42D7_B8C6_C8DBB956572B_.wvu.FilterData" localSheetId="0" hidden="1">'GENERAL SUMMARY'!$A$1:$F$45</definedName>
    <definedName name="Z_EBE318F6_14DE_42D7_B8C6_C8DBB956572B_.wvu.FilterData" localSheetId="2" hidden="1">WORKS!$A$1:$F$135</definedName>
    <definedName name="Z_EBE318F6_14DE_42D7_B8C6_C8DBB956572B_.wvu.PrintArea" localSheetId="0" hidden="1">'GENERAL SUMMARY'!$A$1:$F$45</definedName>
    <definedName name="Z_EBE318F6_14DE_42D7_B8C6_C8DBB956572B_.wvu.PrintArea" localSheetId="2" hidden="1">WORKS!$A$1:$F$135</definedName>
    <definedName name="Z_EBE318F6_14DE_42D7_B8C6_C8DBB956572B_.wvu.PrintTitles" localSheetId="0" hidden="1">'GENERAL SUMMARY'!$1:$1</definedName>
    <definedName name="Z_EBE318F6_14DE_42D7_B8C6_C8DBB956572B_.wvu.PrintTitles" localSheetId="2" hidden="1">WORKS!$1:$1</definedName>
    <definedName name="Z_FEC7B184_68B9_11DB_8FCA_0000E86864ED_.wvu.FilterData" localSheetId="0" hidden="1">'GENERAL SUMMARY'!$A$1:$F$45</definedName>
    <definedName name="Z_FEC7B184_68B9_11DB_8FCA_0000E86864ED_.wvu.FilterData" localSheetId="2" hidden="1">WORKS!$A$1:$F$135</definedName>
    <definedName name="Z_FEC7B184_68B9_11DB_8FCA_0000E86864ED_.wvu.PrintArea" localSheetId="0" hidden="1">'GENERAL SUMMARY'!$A$1:$F$45</definedName>
    <definedName name="Z_FEC7B184_68B9_11DB_8FCA_0000E86864ED_.wvu.PrintArea" localSheetId="2" hidden="1">WORKS!$A$1:$F$135</definedName>
    <definedName name="Z_FEC7B184_68B9_11DB_8FCA_0000E86864ED_.wvu.PrintTitles" localSheetId="0" hidden="1">'GENERAL SUMMARY'!$1:$1</definedName>
    <definedName name="Z_FEC7B184_68B9_11DB_8FCA_0000E86864ED_.wvu.PrintTitles" localSheetId="2" hidden="1">WORKS!$1:$1</definedName>
  </definedNames>
  <calcPr calcId="145621"/>
  <customWorkbookViews>
    <customWorkbookView name="George - Personal View" guid="{3F941316-3C1C-4B5F-A2EE-CF1F2E8E0C4B}" mergeInterval="0" personalView="1" maximized="1" xWindow="1" yWindow="1" windowWidth="1280" windowHeight="500" tabRatio="944" activeSheetId="11"/>
    <customWorkbookView name="Ebo - Personal View" guid="{EBE318F6-14DE-42D7-B8C6-C8DBB956572B}" mergeInterval="0" personalView="1" maximized="1" xWindow="1" yWindow="1" windowWidth="1280" windowHeight="580" tabRatio="944" activeSheetId="21"/>
    <customWorkbookView name="Michael Lartey - Personal View" guid="{5D1F67BE-92D2-4D62-893A-17806F4B841E}" mergeInterval="0" personalView="1" maximized="1" windowWidth="1020" windowHeight="576" activeSheetId="21"/>
    <customWorkbookView name="Steve - Personal View" guid="{96764902-552F-49EB-957E-BC5E680845B5}" mergeInterval="0" personalView="1" maximized="1" windowWidth="1020" windowHeight="594" activeSheetId="9"/>
    <customWorkbookView name="Steven - Personal View" guid="{04F4A711-1AE3-418C-AC00-6392176DBB70}" mergeInterval="0" personalView="1" xWindow="16" yWindow="27" windowWidth="998" windowHeight="567" activeSheetId="20"/>
    <customWorkbookView name="Evelyn - Personal View" guid="{99D8CF27-9D12-466F-9772-9151F16CB905}" mergeInterval="0" personalView="1" maximized="1" windowWidth="1020" windowHeight="603" tabRatio="854" activeSheetId="21"/>
    <customWorkbookView name=". - Personal View" guid="{FEC7B184-68B9-11DB-8FCA-0000E86864ED}" mergeInterval="0" personalView="1" maximized="1" windowWidth="1020" windowHeight="603" tabRatio="854"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5" i="46" l="1"/>
  <c r="F246" i="46" s="1"/>
  <c r="F209" i="46"/>
  <c r="F244" i="46" s="1"/>
  <c r="F186" i="46"/>
  <c r="F242" i="46" s="1"/>
  <c r="F165" i="46"/>
  <c r="F240" i="46" s="1"/>
  <c r="F153" i="46"/>
  <c r="F238" i="46" s="1"/>
  <c r="F135" i="46"/>
  <c r="F236" i="46" s="1"/>
  <c r="F108" i="46"/>
  <c r="F234" i="46" s="1"/>
  <c r="F59" i="46"/>
  <c r="F232" i="46" s="1"/>
  <c r="F36" i="46"/>
  <c r="F230" i="46" s="1"/>
  <c r="F14" i="46"/>
  <c r="F228" i="46" s="1"/>
  <c r="F249" i="46" l="1"/>
  <c r="F6" i="41" s="1"/>
  <c r="F490" i="42" l="1"/>
  <c r="F127" i="45" l="1"/>
  <c r="G127" i="45" s="1"/>
  <c r="H127" i="45" s="1"/>
  <c r="I127" i="45" s="1"/>
  <c r="F125" i="45"/>
  <c r="G125" i="45" s="1"/>
  <c r="H125" i="45" s="1"/>
  <c r="I125" i="45" s="1"/>
  <c r="F122" i="45"/>
  <c r="G122" i="45" s="1"/>
  <c r="H122" i="45" s="1"/>
  <c r="C122" i="45"/>
  <c r="I122" i="45" s="1"/>
  <c r="F119" i="45"/>
  <c r="G119" i="45" s="1"/>
  <c r="H119" i="45" s="1"/>
  <c r="C119" i="45"/>
  <c r="F116" i="45"/>
  <c r="G116" i="45" s="1"/>
  <c r="H116" i="45" s="1"/>
  <c r="I116" i="45" s="1"/>
  <c r="F113" i="45"/>
  <c r="G113" i="45" s="1"/>
  <c r="H113" i="45" s="1"/>
  <c r="I113" i="45" s="1"/>
  <c r="F103" i="45"/>
  <c r="G103" i="45" s="1"/>
  <c r="H103" i="45" s="1"/>
  <c r="I103" i="45" s="1"/>
  <c r="F101" i="45"/>
  <c r="G101" i="45" s="1"/>
  <c r="H101" i="45" s="1"/>
  <c r="I101" i="45" s="1"/>
  <c r="I87" i="45"/>
  <c r="F84" i="45"/>
  <c r="G84" i="45" s="1"/>
  <c r="H84" i="45" s="1"/>
  <c r="C84" i="45"/>
  <c r="I84" i="45" s="1"/>
  <c r="F81" i="45"/>
  <c r="G81" i="45" s="1"/>
  <c r="H81" i="45" s="1"/>
  <c r="I81" i="45" s="1"/>
  <c r="C81" i="45"/>
  <c r="F78" i="45"/>
  <c r="G78" i="45" s="1"/>
  <c r="H78" i="45" s="1"/>
  <c r="I78" i="45" s="1"/>
  <c r="F76" i="45"/>
  <c r="G76" i="45" s="1"/>
  <c r="H76" i="45" s="1"/>
  <c r="I76" i="45" s="1"/>
  <c r="F74" i="45"/>
  <c r="G74" i="45" s="1"/>
  <c r="H74" i="45" s="1"/>
  <c r="I74" i="45" s="1"/>
  <c r="F71" i="45"/>
  <c r="G71" i="45" s="1"/>
  <c r="H71" i="45" s="1"/>
  <c r="I71" i="45" s="1"/>
  <c r="F66" i="45"/>
  <c r="G66" i="45" s="1"/>
  <c r="H66" i="45" s="1"/>
  <c r="I66" i="45" s="1"/>
  <c r="F64" i="45"/>
  <c r="G64" i="45" s="1"/>
  <c r="H64" i="45" s="1"/>
  <c r="I64" i="45" s="1"/>
  <c r="F62" i="45"/>
  <c r="G62" i="45" s="1"/>
  <c r="H62" i="45" s="1"/>
  <c r="I62" i="45" s="1"/>
  <c r="F42" i="45"/>
  <c r="G42" i="45" s="1"/>
  <c r="H42" i="45" s="1"/>
  <c r="I42" i="45" s="1"/>
  <c r="F40" i="45"/>
  <c r="G40" i="45" s="1"/>
  <c r="H40" i="45" s="1"/>
  <c r="I40" i="45" s="1"/>
  <c r="F37" i="45"/>
  <c r="G37" i="45" s="1"/>
  <c r="H37" i="45" s="1"/>
  <c r="I37" i="45" s="1"/>
  <c r="F32" i="45"/>
  <c r="G32" i="45" s="1"/>
  <c r="H32" i="45" s="1"/>
  <c r="I32" i="45" s="1"/>
  <c r="F31" i="45"/>
  <c r="G31" i="45" s="1"/>
  <c r="H31" i="45" s="1"/>
  <c r="I31" i="45" s="1"/>
  <c r="F16" i="45"/>
  <c r="G16" i="45" s="1"/>
  <c r="H16" i="45" s="1"/>
  <c r="I16" i="45" s="1"/>
  <c r="I91" i="45" l="1"/>
  <c r="I155" i="45"/>
  <c r="I119" i="45"/>
  <c r="I133" i="45" s="1"/>
  <c r="I160" i="45" s="1"/>
  <c r="I49" i="45"/>
  <c r="I149" i="45" s="1"/>
  <c r="B354" i="43"/>
  <c r="B353" i="43"/>
  <c r="B352" i="43"/>
  <c r="G324" i="43"/>
  <c r="H324" i="43" s="1"/>
  <c r="F317" i="43"/>
  <c r="G317" i="43" s="1"/>
  <c r="H317" i="43" s="1"/>
  <c r="F315" i="43"/>
  <c r="G315" i="43" s="1"/>
  <c r="H315" i="43" s="1"/>
  <c r="F313" i="43"/>
  <c r="G313" i="43" s="1"/>
  <c r="H313" i="43" s="1"/>
  <c r="F311" i="43"/>
  <c r="G311" i="43" s="1"/>
  <c r="H311" i="43" s="1"/>
  <c r="F309" i="43"/>
  <c r="G309" i="43" s="1"/>
  <c r="H309" i="43" s="1"/>
  <c r="F307" i="43"/>
  <c r="G307" i="43" s="1"/>
  <c r="H307" i="43" s="1"/>
  <c r="F305" i="43"/>
  <c r="G305" i="43" s="1"/>
  <c r="H305" i="43" s="1"/>
  <c r="F303" i="43"/>
  <c r="G303" i="43" s="1"/>
  <c r="H303" i="43" s="1"/>
  <c r="F301" i="43"/>
  <c r="G301" i="43" s="1"/>
  <c r="H301" i="43" s="1"/>
  <c r="F269" i="43"/>
  <c r="G269" i="43" s="1"/>
  <c r="H269" i="43" s="1"/>
  <c r="G257" i="43"/>
  <c r="H257" i="43" s="1"/>
  <c r="F255" i="43"/>
  <c r="G255" i="43" s="1"/>
  <c r="H255" i="43" s="1"/>
  <c r="F253" i="43"/>
  <c r="G253" i="43" s="1"/>
  <c r="H253" i="43" s="1"/>
  <c r="G250" i="43"/>
  <c r="H250" i="43" s="1"/>
  <c r="F248" i="43"/>
  <c r="G248" i="43" s="1"/>
  <c r="H248" i="43" s="1"/>
  <c r="F246" i="43"/>
  <c r="G246" i="43" s="1"/>
  <c r="H246" i="43" s="1"/>
  <c r="F244" i="43"/>
  <c r="G244" i="43" s="1"/>
  <c r="H244" i="43" s="1"/>
  <c r="F242" i="43"/>
  <c r="G242" i="43" s="1"/>
  <c r="H242" i="43" s="1"/>
  <c r="F240" i="43"/>
  <c r="G240" i="43" s="1"/>
  <c r="H240" i="43" s="1"/>
  <c r="F238" i="43"/>
  <c r="G238" i="43" s="1"/>
  <c r="C238" i="43"/>
  <c r="F236" i="43"/>
  <c r="G236" i="43" s="1"/>
  <c r="C236" i="43"/>
  <c r="F234" i="43"/>
  <c r="G234" i="43" s="1"/>
  <c r="H234" i="43" s="1"/>
  <c r="F232" i="43"/>
  <c r="G232" i="43" s="1"/>
  <c r="H232" i="43" s="1"/>
  <c r="F230" i="43"/>
  <c r="G230" i="43" s="1"/>
  <c r="H230" i="43" s="1"/>
  <c r="F228" i="43"/>
  <c r="G228" i="43" s="1"/>
  <c r="H228" i="43" s="1"/>
  <c r="G182" i="43"/>
  <c r="H182" i="43" s="1"/>
  <c r="G180" i="43"/>
  <c r="H180" i="43" s="1"/>
  <c r="G178" i="43"/>
  <c r="H178" i="43" s="1"/>
  <c r="G172" i="43"/>
  <c r="H172" i="43" s="1"/>
  <c r="G163" i="43"/>
  <c r="H163" i="43" s="1"/>
  <c r="F113" i="43"/>
  <c r="G113" i="43" s="1"/>
  <c r="H113" i="43" s="1"/>
  <c r="F109" i="43"/>
  <c r="G109" i="43" s="1"/>
  <c r="H109" i="43" s="1"/>
  <c r="F107" i="43"/>
  <c r="G107" i="43" s="1"/>
  <c r="H107" i="43" s="1"/>
  <c r="F105" i="43"/>
  <c r="G105" i="43" s="1"/>
  <c r="H105" i="43" s="1"/>
  <c r="F103" i="43"/>
  <c r="G103" i="43" s="1"/>
  <c r="H103" i="43" s="1"/>
  <c r="F101" i="43"/>
  <c r="G101" i="43" s="1"/>
  <c r="H101" i="43" s="1"/>
  <c r="F99" i="43"/>
  <c r="G99" i="43" s="1"/>
  <c r="H99" i="43" s="1"/>
  <c r="F97" i="43"/>
  <c r="G97" i="43" s="1"/>
  <c r="H97" i="43" s="1"/>
  <c r="F95" i="43"/>
  <c r="G95" i="43" s="1"/>
  <c r="H95" i="43" s="1"/>
  <c r="F93" i="43"/>
  <c r="G93" i="43" s="1"/>
  <c r="H93" i="43" s="1"/>
  <c r="F91" i="43"/>
  <c r="G91" i="43" s="1"/>
  <c r="H91" i="43" s="1"/>
  <c r="F89" i="43"/>
  <c r="G89" i="43" s="1"/>
  <c r="H89" i="43" s="1"/>
  <c r="F87" i="43"/>
  <c r="G87" i="43" s="1"/>
  <c r="H87" i="43" s="1"/>
  <c r="F85" i="43"/>
  <c r="G85" i="43" s="1"/>
  <c r="H85" i="43" s="1"/>
  <c r="F83" i="43"/>
  <c r="G83" i="43" s="1"/>
  <c r="H83" i="43" s="1"/>
  <c r="F40" i="43"/>
  <c r="G40" i="43" s="1"/>
  <c r="H40" i="43" s="1"/>
  <c r="F37" i="43"/>
  <c r="G37" i="43" s="1"/>
  <c r="H37" i="43" s="1"/>
  <c r="F35" i="43"/>
  <c r="G35" i="43" s="1"/>
  <c r="H35" i="43" s="1"/>
  <c r="F33" i="43"/>
  <c r="G33" i="43" s="1"/>
  <c r="H33" i="43" s="1"/>
  <c r="F31" i="43"/>
  <c r="G31" i="43" s="1"/>
  <c r="H31" i="43" s="1"/>
  <c r="F29" i="43"/>
  <c r="G29" i="43" s="1"/>
  <c r="H29" i="43" s="1"/>
  <c r="F27" i="43"/>
  <c r="G27" i="43" s="1"/>
  <c r="C27" i="43"/>
  <c r="F25" i="43"/>
  <c r="G25" i="43" s="1"/>
  <c r="C25" i="43"/>
  <c r="F23" i="43"/>
  <c r="G23" i="43" s="1"/>
  <c r="H23" i="43" s="1"/>
  <c r="F21" i="43"/>
  <c r="G21" i="43" s="1"/>
  <c r="H21" i="43" s="1"/>
  <c r="F19" i="43"/>
  <c r="G19" i="43" s="1"/>
  <c r="H19" i="43" s="1"/>
  <c r="F17" i="43"/>
  <c r="G17" i="43" s="1"/>
  <c r="H17" i="43" s="1"/>
  <c r="F15" i="43"/>
  <c r="G15" i="43" s="1"/>
  <c r="H15" i="43" s="1"/>
  <c r="F13" i="43"/>
  <c r="H238" i="43" l="1"/>
  <c r="H236" i="43"/>
  <c r="H186" i="43"/>
  <c r="E350" i="43" s="1"/>
  <c r="H25" i="43"/>
  <c r="H27" i="43"/>
  <c r="I178" i="45"/>
  <c r="I195" i="45" s="1"/>
  <c r="I210" i="45" s="1"/>
  <c r="I229" i="45" s="1"/>
  <c r="F46" i="41" s="1"/>
  <c r="H115" i="43"/>
  <c r="E348" i="43" s="1"/>
  <c r="H326" i="43"/>
  <c r="E354" i="43" s="1"/>
  <c r="G13" i="43"/>
  <c r="H13" i="43" s="1"/>
  <c r="F226" i="43"/>
  <c r="G226" i="43" s="1"/>
  <c r="H226" i="43" s="1"/>
  <c r="H276" i="43" s="1"/>
  <c r="E353" i="43" s="1"/>
  <c r="F447" i="42"/>
  <c r="F432" i="42"/>
  <c r="H45" i="43" l="1"/>
  <c r="E346" i="43" s="1"/>
  <c r="E359" i="43" s="1"/>
  <c r="F43" i="41" s="1"/>
  <c r="F398" i="42"/>
  <c r="F324" i="42" l="1"/>
  <c r="F244" i="42" l="1"/>
  <c r="F231" i="42"/>
  <c r="F229" i="42"/>
  <c r="F219" i="42"/>
  <c r="F268" i="42"/>
  <c r="F277" i="42" s="1"/>
  <c r="F18" i="41" s="1"/>
  <c r="F242" i="42"/>
  <c r="F240" i="42"/>
  <c r="F238" i="42"/>
  <c r="F236" i="42"/>
  <c r="F227" i="42"/>
  <c r="F225" i="42"/>
  <c r="F217" i="42"/>
  <c r="F215" i="42"/>
  <c r="F147" i="42"/>
  <c r="F156" i="42" s="1"/>
  <c r="F195" i="42" s="1"/>
  <c r="F131" i="42"/>
  <c r="F129" i="42"/>
  <c r="F127" i="42"/>
  <c r="F121" i="42"/>
  <c r="F118" i="42"/>
  <c r="F112" i="42"/>
  <c r="F110" i="42"/>
  <c r="F104" i="42"/>
  <c r="F102" i="42"/>
  <c r="F97" i="42"/>
  <c r="F68" i="42"/>
  <c r="F63" i="42"/>
  <c r="F57" i="42"/>
  <c r="F53" i="42"/>
  <c r="F50" i="42"/>
  <c r="F247" i="42" l="1"/>
  <c r="F15" i="41" s="1"/>
  <c r="F79" i="42"/>
  <c r="F191" i="42" s="1"/>
  <c r="F135" i="42"/>
  <c r="F193" i="42" s="1"/>
  <c r="F203" i="42" l="1"/>
  <c r="F12" i="41" s="1"/>
  <c r="F486" i="42" l="1"/>
  <c r="F484" i="42"/>
  <c r="F476" i="42"/>
  <c r="F474" i="42"/>
  <c r="F466" i="42"/>
  <c r="F453" i="42"/>
  <c r="F445" i="42"/>
  <c r="F440" i="42"/>
  <c r="F438" i="42"/>
  <c r="F430" i="42"/>
  <c r="F417" i="42"/>
  <c r="F407" i="42"/>
  <c r="F405" i="42"/>
  <c r="F396" i="42"/>
  <c r="F359" i="42"/>
  <c r="F356" i="42"/>
  <c r="F338" i="42"/>
  <c r="F336" i="42"/>
  <c r="F363" i="42" l="1"/>
  <c r="F553" i="42"/>
  <c r="F551" i="42"/>
  <c r="F549" i="42"/>
  <c r="F545" i="42"/>
  <c r="F543" i="42"/>
  <c r="F540" i="42"/>
  <c r="F538" i="42"/>
  <c r="F536" i="42"/>
  <c r="F534" i="42"/>
  <c r="F504" i="42"/>
  <c r="F37" i="41" s="1"/>
  <c r="B420" i="42"/>
  <c r="F413" i="42"/>
  <c r="F22" i="41"/>
  <c r="F27" i="42"/>
  <c r="F9" i="41" s="1"/>
  <c r="F455" i="42" l="1"/>
  <c r="F459" i="42" s="1"/>
  <c r="F556" i="42"/>
  <c r="F40" i="41" s="1"/>
  <c r="F420" i="42"/>
  <c r="F31" i="41" s="1"/>
  <c r="F28" i="41"/>
  <c r="F343" i="42"/>
  <c r="F25" i="41" s="1"/>
  <c r="F492" i="42" l="1"/>
  <c r="F34" i="41" s="1"/>
  <c r="E47" i="38"/>
  <c r="F48" i="41" l="1"/>
  <c r="F50" i="41" s="1"/>
  <c r="F52" i="41" s="1"/>
</calcChain>
</file>

<file path=xl/sharedStrings.xml><?xml version="1.0" encoding="utf-8"?>
<sst xmlns="http://schemas.openxmlformats.org/spreadsheetml/2006/main" count="1159" uniqueCount="643">
  <si>
    <t>UNIT</t>
  </si>
  <si>
    <t>Provisional sums</t>
  </si>
  <si>
    <t>A</t>
  </si>
  <si>
    <t>B</t>
  </si>
  <si>
    <t>C</t>
  </si>
  <si>
    <t>D</t>
  </si>
  <si>
    <t>E</t>
  </si>
  <si>
    <t>F</t>
  </si>
  <si>
    <t>G</t>
  </si>
  <si>
    <t>H</t>
  </si>
  <si>
    <t>J</t>
  </si>
  <si>
    <t>K</t>
  </si>
  <si>
    <t>ITEM</t>
  </si>
  <si>
    <t>DESCRIPTION</t>
  </si>
  <si>
    <t>QTY</t>
  </si>
  <si>
    <t>RATE</t>
  </si>
  <si>
    <t/>
  </si>
  <si>
    <t>item</t>
  </si>
  <si>
    <t>Carried to Bill Summary</t>
  </si>
  <si>
    <t>m</t>
  </si>
  <si>
    <t>nr</t>
  </si>
  <si>
    <t>Wrot hardwood</t>
  </si>
  <si>
    <t>L40  GENERAL GLAZING</t>
  </si>
  <si>
    <t>Glazed Doors and Windows</t>
  </si>
  <si>
    <t>Cement-Sand; Mix (1:3) screeded bed to</t>
  </si>
  <si>
    <t>M40 STONE/CONCRETE/QUARRY/CERAMIC TILING/MOSAIC</t>
  </si>
  <si>
    <t>M20 PLASTERED/RENDERED/ROUGHCAST COATINGS</t>
  </si>
  <si>
    <t>(measured separately)</t>
  </si>
  <si>
    <t>M60 PAINTING/CLEAR FINISHING</t>
  </si>
  <si>
    <t>Painting wood; Prepare and apply one coat</t>
  </si>
  <si>
    <t>General surfaces</t>
  </si>
  <si>
    <t>Painting wood; Knot, prime, stop and apply</t>
  </si>
  <si>
    <t>two thinned undercoats and one full</t>
  </si>
  <si>
    <t>finishing coat of gloss paint on</t>
  </si>
  <si>
    <t>over 300mm girth; doors</t>
  </si>
  <si>
    <t>Prime Cost Sums</t>
  </si>
  <si>
    <t>Landscaping</t>
  </si>
  <si>
    <t>GENERAL SUMMARY</t>
  </si>
  <si>
    <t>GH¢</t>
  </si>
  <si>
    <t>B2/48</t>
  </si>
  <si>
    <t>Provisional Sums</t>
  </si>
  <si>
    <t>Testing of Materials</t>
  </si>
  <si>
    <t>Additional Works in Groundwork</t>
  </si>
  <si>
    <t xml:space="preserve">Stress Systems </t>
  </si>
  <si>
    <t>B2/3M</t>
  </si>
  <si>
    <t>B2/6Q</t>
  </si>
  <si>
    <t>B1/33A</t>
  </si>
  <si>
    <t>B2/1H</t>
  </si>
  <si>
    <t>Additional Concrete Work</t>
  </si>
  <si>
    <t>B2/6T</t>
  </si>
  <si>
    <t>B2/7B</t>
  </si>
  <si>
    <t>Ventilated Walls</t>
  </si>
  <si>
    <t>Curtain Walls</t>
  </si>
  <si>
    <t>B2/7E</t>
  </si>
  <si>
    <t>B2/7K</t>
  </si>
  <si>
    <t>Glazed Partitions</t>
  </si>
  <si>
    <t>B2/8A</t>
  </si>
  <si>
    <t>Balustrades</t>
  </si>
  <si>
    <t>Entrance Canopy</t>
  </si>
  <si>
    <t>B2/9D</t>
  </si>
  <si>
    <t>B2/11A</t>
  </si>
  <si>
    <t>B2/16A</t>
  </si>
  <si>
    <t>Kitchen Cabinet</t>
  </si>
  <si>
    <t>Access Control</t>
  </si>
  <si>
    <t>CCTV</t>
  </si>
  <si>
    <t>B2/49A</t>
  </si>
  <si>
    <t>Lifts</t>
  </si>
  <si>
    <t>B3/2D</t>
  </si>
  <si>
    <t>Metal Grilles and Gate</t>
  </si>
  <si>
    <t>B3/3C</t>
  </si>
  <si>
    <t>B3/3F</t>
  </si>
  <si>
    <t>B3/3G</t>
  </si>
  <si>
    <t>Drainage</t>
  </si>
  <si>
    <t>Gate Houses</t>
  </si>
  <si>
    <t>TOTAL</t>
  </si>
  <si>
    <t>PRIME COST AND PROVISIONAL SUMS</t>
  </si>
  <si>
    <t>AP/5</t>
  </si>
  <si>
    <t>G20 CARPENTRY/TIMBER FRAMING/FIRST FIXING</t>
  </si>
  <si>
    <t>H72 ALUMINIUM SHEET COVERINGS/FLASHINGS</t>
  </si>
  <si>
    <t xml:space="preserve">roofing sheets nailed to hardwood </t>
  </si>
  <si>
    <t>L20  TIMBER DOORS/SHUTTERS/HATCHES</t>
  </si>
  <si>
    <t>Door and window frames</t>
  </si>
  <si>
    <t>P BUILDING FABRIC SUNDRIES</t>
  </si>
  <si>
    <t>of aluminium wood primer on back of wood</t>
  </si>
  <si>
    <t>12mm x 50mm door stops</t>
  </si>
  <si>
    <t>150 mortice lockset(British Union)</t>
  </si>
  <si>
    <t>Naco' anodised aluminium louvre carriers and</t>
  </si>
  <si>
    <t xml:space="preserve">fittings or equal approved in approved mastic </t>
  </si>
  <si>
    <t>sealer and screwed to hardwood</t>
  </si>
  <si>
    <t>m²</t>
  </si>
  <si>
    <t>Render; Cement and sand mix (1:4)</t>
  </si>
  <si>
    <t>L 10 LOUVRE FRAMES</t>
  </si>
  <si>
    <t>P 21 IRONMONGERY</t>
  </si>
  <si>
    <t>Mild Steel</t>
  </si>
  <si>
    <t>Carried to Summary</t>
  </si>
  <si>
    <t xml:space="preserve"> (measured separately);</t>
  </si>
  <si>
    <t>Glazing beads, battens and grounds</t>
  </si>
  <si>
    <t>P20 UNFRAMED ISOLATED TRIMS/SKIRTINGS/SUNDRY ITEMS</t>
  </si>
  <si>
    <t>Plain sheet finishings</t>
  </si>
  <si>
    <t>WINDOWS/DOORS/STAIRS</t>
  </si>
  <si>
    <t xml:space="preserve"> SURFACE FINISHES</t>
  </si>
  <si>
    <t>BUILDING FABRIC SUNDRIES</t>
  </si>
  <si>
    <t>ELECTRICAL SUPPLY/POWER/LIGHTING SYSTEMS</t>
  </si>
  <si>
    <t>19mm x 19mm glazing beads</t>
  </si>
  <si>
    <t>Roof coverings; pitch  degrees</t>
  </si>
  <si>
    <t>Ridge and hip caps ; 450mm girth; preformed</t>
  </si>
  <si>
    <t>STRUCTURAL CARCASSING METAL/ TIMBER</t>
  </si>
  <si>
    <t>STRUCTURAL/CARCASSING METAL/TIMBER</t>
  </si>
  <si>
    <t xml:space="preserve"> </t>
  </si>
  <si>
    <t>C20 Demolition</t>
  </si>
  <si>
    <t xml:space="preserve"> 0.5mm thick  IDT  Aluminium long span</t>
  </si>
  <si>
    <t>(IT IS ASSUMED CONTRACTOR HAS VISITED THE SITE TO ASSESS EXTENT OF WORK)</t>
  </si>
  <si>
    <r>
      <t>1½" Pair</t>
    </r>
    <r>
      <rPr>
        <sz val="11"/>
        <rFont val="Trebuchet MS"/>
        <family val="2"/>
      </rPr>
      <t xml:space="preserve"> 100mm wide; butt hinges</t>
    </r>
  </si>
  <si>
    <t>DEMOLITION / ALTERATIONS/RENOVATIONS</t>
  </si>
  <si>
    <t>Sum</t>
  </si>
  <si>
    <t>Pair ditto 1143mm long with clips for 8No. 150mm blades</t>
  </si>
  <si>
    <t>jambs,heads transom 50mm x 150mm; plugging to concrete or blockwork</t>
  </si>
  <si>
    <t>6mm Clear/Obsure sheet float glass as louvre blades 150mmwide x 900mm long</t>
  </si>
  <si>
    <t xml:space="preserve"> 40mm thick - laid level and to falls only not exceeding15 degrees from horizontal; to concrete to receive floor tiles</t>
  </si>
  <si>
    <t>LININGS/SHEATHING/DRY PARTITIONING</t>
  </si>
  <si>
    <t>CLADDING/COVERING</t>
  </si>
  <si>
    <t>CEILING FINISHES</t>
  </si>
  <si>
    <t>K40 SUSPENDED CEILINGS</t>
  </si>
  <si>
    <t>M10 SAND CEMENT/CONCRETE/GRANOLITHIC SCREEDS/FLOORING</t>
  </si>
  <si>
    <t>Floors, slope not exceending 15°.</t>
  </si>
  <si>
    <t>Skirting;75mm high</t>
  </si>
  <si>
    <t>19mm thick - over 300mm wide;  to receive walls tiles</t>
  </si>
  <si>
    <t>6mm x 600mm x 600mm non slip porcelain floor tiles of approved colour and pattern bedded and jointed in approved adhesive and grouted on beds (measured separately)</t>
  </si>
  <si>
    <t>6mm x 300mm x 450mm  ceramic wall tiles of approved colour and pattern bedded and jointed in approved adhesive and grouted on backing (measured separately)</t>
  </si>
  <si>
    <t>Walls, girth exceeding 300mm wide.</t>
  </si>
  <si>
    <t>C/F</t>
  </si>
  <si>
    <t>B/F</t>
  </si>
  <si>
    <t>not exceeding 300mm girth; frames and fascia</t>
  </si>
  <si>
    <t>Gypsum board and Plywood Ceiling</t>
  </si>
  <si>
    <t xml:space="preserve">over 300mm girth; internal walls </t>
  </si>
  <si>
    <t xml:space="preserve">900mm x 2100mm; single leaf overall size  </t>
  </si>
  <si>
    <t xml:space="preserve">750mm x 2100mm; single leaf overall size  </t>
  </si>
  <si>
    <t>Painting; Prepare and apply one skimming and two full finishing coats of Coral acrylic paint</t>
  </si>
  <si>
    <t>2.5 x 50 x 50mm steel square welded mesh   cut to size and fixed to hardwood frames with battens(measured separately)</t>
  </si>
  <si>
    <t>16mm Diameter mild steel burglar proof bar fixed into frames</t>
  </si>
  <si>
    <t>Indicator locks</t>
  </si>
  <si>
    <t>Nylon mosquito proof woven plastic gauze cut to size and fixed to hardwood frames with battens(measured separately)</t>
  </si>
  <si>
    <t>PLUMBING INSTALLATION</t>
  </si>
  <si>
    <t>FURNITURE/EQUIPMENT</t>
  </si>
  <si>
    <t>N 15 SIGNS/NOTICES</t>
  </si>
  <si>
    <t>PRELIMINARIES</t>
  </si>
  <si>
    <t xml:space="preserve">SUB TOTAL </t>
  </si>
  <si>
    <t>ADD CONTIGENCY(10%)</t>
  </si>
  <si>
    <t>TOTAL ESTIMATE</t>
  </si>
  <si>
    <t>L</t>
  </si>
  <si>
    <t>Removing existing roof covering including defective timber members,plywood ceiling,wooden windows and burglar proof,wooden panel doors,plumbing pipes,fittings and fixtures,electrical cables,fittings and fixtures and carting away making good affected area.</t>
  </si>
  <si>
    <t xml:space="preserve">12 x 50mm Cover batten </t>
  </si>
  <si>
    <t>Well seasoned timber ; Panel door as described comprising 150 styles, jambs and filled in with solid hardwood panels</t>
  </si>
  <si>
    <t>Supply and install 12mm thick gypsum  board to ceiling timber members (measured separately)</t>
  </si>
  <si>
    <t>6mm Ordinary plywood lining to ceiling timber members(measured separately)</t>
  </si>
  <si>
    <t>General surfaces not exceeding 300mm girth; frames; on site priorto fixing</t>
  </si>
  <si>
    <t>REFURBISHMENT OF PUBLIC EMPLOYMENT CENTRE,SUNYANI MUNICIPAL</t>
  </si>
  <si>
    <t>D GROUNDWORK</t>
  </si>
  <si>
    <t>D20 EXCAVATING AND FILLING</t>
  </si>
  <si>
    <t>Excavating</t>
  </si>
  <si>
    <t>m³</t>
  </si>
  <si>
    <t>Trenches exceeding 300mm wide</t>
  </si>
  <si>
    <t>1.0m maximum depth</t>
  </si>
  <si>
    <t>Disposal</t>
  </si>
  <si>
    <t>Excavated material off site</t>
  </si>
  <si>
    <t>Backfill</t>
  </si>
  <si>
    <t>Filling to excavations</t>
  </si>
  <si>
    <t>over 250mm average thick; arising from the</t>
  </si>
  <si>
    <t>excavations</t>
  </si>
  <si>
    <t>Hardcore</t>
  </si>
  <si>
    <t>Filling to make up levels, over 250mm average thick;</t>
  </si>
  <si>
    <t xml:space="preserve"> obtained off site; compacting </t>
  </si>
  <si>
    <t>GROUNDWORK</t>
  </si>
  <si>
    <t>E IN SITU CONCRETE/LARGE PRECAST CONCRETE</t>
  </si>
  <si>
    <t>E10 IN SITU CONCRETE</t>
  </si>
  <si>
    <t>Plain Concrete  - Grade C10, 20mm aggregates</t>
  </si>
  <si>
    <t>blinding 50mm thick; poured on or against earth</t>
  </si>
  <si>
    <t>or unblinded hardcore</t>
  </si>
  <si>
    <t>Plain Concrete  - Grade C15, 20mm aggregates</t>
  </si>
  <si>
    <t>Foundation trenches; poured on or against earth or</t>
  </si>
  <si>
    <t>unblinded hardcore</t>
  </si>
  <si>
    <t>Beds; not exceeding 150mm thick</t>
  </si>
  <si>
    <t>Reinforced Concrete  - Grade C25, 20mm aggregate</t>
  </si>
  <si>
    <t>Foundations; column bases; poured on or against</t>
  </si>
  <si>
    <t>earth or unblinded hardcore</t>
  </si>
  <si>
    <t xml:space="preserve"> Starter columns </t>
  </si>
  <si>
    <t>E20 FORMWORK FOR IN SITU CONCRETE</t>
  </si>
  <si>
    <t>Sawn formwork</t>
  </si>
  <si>
    <t>Sides of foundations</t>
  </si>
  <si>
    <t>columns, 1.5m ≥ 3.0m high; rectangular shaped</t>
  </si>
  <si>
    <t>Edges of bed not exceeding 150mm high</t>
  </si>
  <si>
    <t>E30 REINFORCEMENT FOR IN SITU CONCRETE</t>
  </si>
  <si>
    <t>Reinforcement; Spec High Tensile steel rod</t>
  </si>
  <si>
    <t>to BS 4449; Bars ; bent or straight</t>
  </si>
  <si>
    <t>10mm nominal size; stirrups, links in columns</t>
  </si>
  <si>
    <t>kg</t>
  </si>
  <si>
    <t xml:space="preserve">12mm nominal size; column bases </t>
  </si>
  <si>
    <t>12mm nominal size; starter columns</t>
  </si>
  <si>
    <t>IN SITU CONCRETE/LARGE PRECAST CONCRETE</t>
  </si>
  <si>
    <t>F MASONRY</t>
  </si>
  <si>
    <t>F10 BRICK/BLOCK WALLING</t>
  </si>
  <si>
    <t>Blockwork; Solid sandcrete blockwork</t>
  </si>
  <si>
    <t xml:space="preserve">laid level, bedded and jointed in cement </t>
  </si>
  <si>
    <t>and sand mortar (1:5)</t>
  </si>
  <si>
    <t>Walls;150mm thick</t>
  </si>
  <si>
    <t>m2</t>
  </si>
  <si>
    <t xml:space="preserve"> MASONRY</t>
  </si>
  <si>
    <t>SUMMARY</t>
  </si>
  <si>
    <t>GROUND WORK</t>
  </si>
  <si>
    <t>INSITU CONCRETE/LARGE PRECAST CONCRETE</t>
  </si>
  <si>
    <t>MASONRY</t>
  </si>
  <si>
    <t>To General Summary</t>
  </si>
  <si>
    <t>E 10 INSITU CONCRETE</t>
  </si>
  <si>
    <t>Columns</t>
  </si>
  <si>
    <t>Columns attached to walls and isolated; square</t>
  </si>
  <si>
    <t>Reinforcement; High tensile steel rod to BS 4449</t>
  </si>
  <si>
    <t>Bars; Bent or straight</t>
  </si>
  <si>
    <t>10mm nominal size; stirrups, links etc. in columns</t>
  </si>
  <si>
    <t>12mm nominal size;  in columns</t>
  </si>
  <si>
    <t>and sand mortar (1:4)</t>
  </si>
  <si>
    <t>Walls;125mm thick</t>
  </si>
  <si>
    <r>
      <t>m</t>
    </r>
    <r>
      <rPr>
        <vertAlign val="superscript"/>
        <sz val="11"/>
        <rFont val="Trebuchet MS"/>
        <family val="2"/>
      </rPr>
      <t>3</t>
    </r>
  </si>
  <si>
    <t>Pits; maximum depth ≤ 1.0m</t>
  </si>
  <si>
    <t xml:space="preserve"> SUBSTRUCTURES (ALL PROVISIONAL)</t>
  </si>
  <si>
    <t xml:space="preserve"> SUBSTRUCTURE (ALL PROVISIONAL)</t>
  </si>
  <si>
    <t>SUBSTRUCTURE</t>
  </si>
  <si>
    <t>Lintel and Beams</t>
  </si>
  <si>
    <t>Roof Slab</t>
  </si>
  <si>
    <t>Soffits and Vertical sides of lintel and Beams</t>
  </si>
  <si>
    <t>Soffits of Roof Slab</t>
  </si>
  <si>
    <t>Edges of Roof Slab</t>
  </si>
  <si>
    <t>10mm nominal size; stirrups, links etc. in lintel and beam</t>
  </si>
  <si>
    <t>12mm nominal size;  in lintel and beam</t>
  </si>
  <si>
    <t>12mm nominal size;  in Roof Slab</t>
  </si>
  <si>
    <t>M</t>
  </si>
  <si>
    <t>Pair ditto for 4No. 150mm blades</t>
  </si>
  <si>
    <t xml:space="preserve"> 40mm thick - laid level and to falls only not exceeding15 degrees from horizontal; to concrete slab</t>
  </si>
  <si>
    <t xml:space="preserve">19mm thick - over 300mm wide </t>
  </si>
  <si>
    <t>N</t>
  </si>
  <si>
    <t>P</t>
  </si>
  <si>
    <t>SUNYANI MUNICIPAL</t>
  </si>
  <si>
    <t xml:space="preserve">DESCRIPTION </t>
  </si>
  <si>
    <t>SUPPLY</t>
  </si>
  <si>
    <t>INSTALL</t>
  </si>
  <si>
    <t>AMOUNT</t>
  </si>
  <si>
    <t>(n)</t>
  </si>
  <si>
    <t>(b)</t>
  </si>
  <si>
    <t>t = ( a+b )</t>
  </si>
  <si>
    <t>T = nt</t>
  </si>
  <si>
    <t>The following UPVC classes of pipes shall</t>
  </si>
  <si>
    <t xml:space="preserve"> be used for the applicable works.</t>
  </si>
  <si>
    <t>1.0.0</t>
  </si>
  <si>
    <t>INTERNAL COLD WATER PIPEWORK</t>
  </si>
  <si>
    <t>All pipes shall be PPR complete with accessories</t>
  </si>
  <si>
    <t>1.0.1</t>
  </si>
  <si>
    <t>25mm Diameter PPR pipe PN 20</t>
  </si>
  <si>
    <t>1.0.2</t>
  </si>
  <si>
    <t>20mm Diameter PPR pipe  PN 20</t>
  </si>
  <si>
    <t>1.0.3</t>
  </si>
  <si>
    <t>25mm x 20mm PPR Reducer</t>
  </si>
  <si>
    <t>No.</t>
  </si>
  <si>
    <t>1.0.4</t>
  </si>
  <si>
    <t>25mm x 90° PPR Elbow</t>
  </si>
  <si>
    <t>1.0.5</t>
  </si>
  <si>
    <t>20mm x 90° PPR Elbow</t>
  </si>
  <si>
    <t>1.0.6</t>
  </si>
  <si>
    <r>
      <t xml:space="preserve">20mm x </t>
    </r>
    <r>
      <rPr>
        <sz val="10"/>
        <rFont val="Calibri"/>
        <family val="2"/>
      </rPr>
      <t>½</t>
    </r>
    <r>
      <rPr>
        <sz val="8.5"/>
        <rFont val="Arial Narrow"/>
        <family val="2"/>
      </rPr>
      <t xml:space="preserve">" PPR </t>
    </r>
    <r>
      <rPr>
        <sz val="10"/>
        <rFont val="Arial Narrow"/>
        <family val="2"/>
      </rPr>
      <t>Female Threaded 90° Elbow</t>
    </r>
  </si>
  <si>
    <t>1.0.7</t>
  </si>
  <si>
    <t>25mm PPR Socket</t>
  </si>
  <si>
    <t>1.0.8</t>
  </si>
  <si>
    <t>20mm PPR Socket</t>
  </si>
  <si>
    <t>1.0.9</t>
  </si>
  <si>
    <t>25mm PPR Tee</t>
  </si>
  <si>
    <t>1.0.10</t>
  </si>
  <si>
    <t>20mm PPR Tee</t>
  </si>
  <si>
    <t>1.0.11</t>
  </si>
  <si>
    <t>13mm Dia. Stainless steel Flexible pipe connector</t>
  </si>
  <si>
    <t>1.0.12</t>
  </si>
  <si>
    <t>25mm Diameter  plated stop cork</t>
  </si>
  <si>
    <t>1.0.14</t>
  </si>
  <si>
    <t xml:space="preserve">13mm Diameter Chrome plated  </t>
  </si>
  <si>
    <t xml:space="preserve">Angle Valve </t>
  </si>
  <si>
    <t>1.0.15</t>
  </si>
  <si>
    <t>19mm Diameter Stand Tap Complete</t>
  </si>
  <si>
    <t>1.0.16</t>
  </si>
  <si>
    <t xml:space="preserve">PPR Assemblying assessories and all other material </t>
  </si>
  <si>
    <t>lot</t>
  </si>
  <si>
    <t>complete installation</t>
  </si>
  <si>
    <t>Sub-total carried to Summary</t>
  </si>
  <si>
    <t>2.0.0</t>
  </si>
  <si>
    <t>SOIL  &amp; WASTE PIPEWORK</t>
  </si>
  <si>
    <t>2.0.1</t>
  </si>
  <si>
    <t>100mm Diameter pipe (Class B)</t>
  </si>
  <si>
    <t>Lgths</t>
  </si>
  <si>
    <t>2.0.2</t>
  </si>
  <si>
    <t>50mm Diameter pipe (Class C)</t>
  </si>
  <si>
    <t>2.0.3</t>
  </si>
  <si>
    <t>32mm Diameter pipe (Class C)</t>
  </si>
  <si>
    <t>2.0.4</t>
  </si>
  <si>
    <t>100mm Diameter Pan Connector</t>
  </si>
  <si>
    <t>2.0.5</t>
  </si>
  <si>
    <t>100mm x 45° elbow</t>
  </si>
  <si>
    <t>2.0.6</t>
  </si>
  <si>
    <t>50mm x 45° Bend</t>
  </si>
  <si>
    <t>2.0.7</t>
  </si>
  <si>
    <t>32mm x 90° Bend</t>
  </si>
  <si>
    <t>2.0.8</t>
  </si>
  <si>
    <t>100mm x 100mm x 100mm Sweep Tee</t>
  </si>
  <si>
    <t>2.0.9</t>
  </si>
  <si>
    <t>100mm x 100mm x 100mm Y Tee</t>
  </si>
  <si>
    <t>2.0.10</t>
  </si>
  <si>
    <t>50mm x 50mm x 50mm sweep Tee</t>
  </si>
  <si>
    <t>2.0.11</t>
  </si>
  <si>
    <t>50mm x 50mm x 50mm y Tee</t>
  </si>
  <si>
    <t>2.0.12</t>
  </si>
  <si>
    <t>50mm to 32mm Reducer</t>
  </si>
  <si>
    <t>2.0.13</t>
  </si>
  <si>
    <t xml:space="preserve">50mm Diameter outlet HDPE Floor Drain </t>
  </si>
  <si>
    <t>2.0.14</t>
  </si>
  <si>
    <t>50mm Diameter PVC multiport connectors</t>
  </si>
  <si>
    <t>2.0.15</t>
  </si>
  <si>
    <t>Plumbing Porty &amp; miscellaneous materials required</t>
  </si>
  <si>
    <t>Lot</t>
  </si>
  <si>
    <t>2.0.16</t>
  </si>
  <si>
    <t>S100 Glue to install UPVC pipes</t>
  </si>
  <si>
    <t>Tins</t>
  </si>
  <si>
    <t>Soil &amp; Waste</t>
  </si>
  <si>
    <t>3.0.0</t>
  </si>
  <si>
    <t>SANITARY APPLIANCES</t>
  </si>
  <si>
    <t>All Sanitary Appliances shall be Ideal Standard</t>
  </si>
  <si>
    <t>or approved equal</t>
  </si>
  <si>
    <r>
      <t xml:space="preserve">Model of Sanitaryware shall be </t>
    </r>
    <r>
      <rPr>
        <b/>
        <sz val="10"/>
        <rFont val="Arial Narrow"/>
        <family val="2"/>
      </rPr>
      <t>TWYFORD</t>
    </r>
  </si>
  <si>
    <t>3.0.1</t>
  </si>
  <si>
    <r>
      <t xml:space="preserve"> Water Closet</t>
    </r>
    <r>
      <rPr>
        <sz val="10"/>
        <rFont val="Arial Narrow"/>
        <family val="2"/>
      </rPr>
      <t xml:space="preserve"> "S" or "P" Trap water closet cistern of 7.5litres </t>
    </r>
  </si>
  <si>
    <t xml:space="preserve">capacity for side supply and overflow with freeflo plastics syphon fitting </t>
  </si>
  <si>
    <t>and ½" micro valve HP/LP side supply ball valve ¾" side overflow complete with dual flush</t>
  </si>
  <si>
    <t>, simpla inlet connector and supports.</t>
  </si>
  <si>
    <t>CP Lever</t>
  </si>
  <si>
    <t>Gemini seat and cover</t>
  </si>
  <si>
    <t>Domex screws</t>
  </si>
  <si>
    <t>Panekta connectors</t>
  </si>
  <si>
    <t>3.0.2</t>
  </si>
  <si>
    <r>
      <t>Wash basin</t>
    </r>
    <r>
      <rPr>
        <sz val="10"/>
        <rFont val="Arial Narrow"/>
        <family val="2"/>
      </rPr>
      <t xml:space="preserve"> with a central, taphole overflow and chainhole </t>
    </r>
  </si>
  <si>
    <t>½" single flow monoblock fitting with swivel nozzel and chain</t>
  </si>
  <si>
    <t>Concealed with swivel nozzle waste 1¼" plastics bottle</t>
  </si>
  <si>
    <t xml:space="preserve"> trap with  75mm seal  bracket with fixing clamps c/w center waste bracket</t>
  </si>
  <si>
    <t>in aluminium alloy complete with cheome plated taps</t>
  </si>
  <si>
    <t>3.0.4</t>
  </si>
  <si>
    <r>
      <rPr>
        <b/>
        <sz val="10"/>
        <rFont val="Arial Narrow"/>
        <family val="2"/>
      </rPr>
      <t>Glass Mirror</t>
    </r>
    <r>
      <rPr>
        <sz val="10"/>
        <rFont val="Arial Narrow"/>
        <family val="2"/>
      </rPr>
      <t xml:space="preserve"> Frame to be of vitrous china. Glass to be 4mm thick, 800mm  diameter concealed hangers, white colour. </t>
    </r>
  </si>
  <si>
    <t>3.0.5</t>
  </si>
  <si>
    <t>Toilet Roll Holder, chromiun plated</t>
  </si>
  <si>
    <t>3.0.6</t>
  </si>
  <si>
    <t>soap dish</t>
  </si>
  <si>
    <t>3.0.7</t>
  </si>
  <si>
    <t>Plumbing Porty &amp; other miscellanerous materials</t>
  </si>
  <si>
    <t>Sub-total carried to collection</t>
  </si>
  <si>
    <t>Sanitary appliances</t>
  </si>
  <si>
    <t>4.0.0</t>
  </si>
  <si>
    <t>EXTERNAL WORKS</t>
  </si>
  <si>
    <t>COLD WATER PIPEWORK</t>
  </si>
  <si>
    <t>4.0.1</t>
  </si>
  <si>
    <t>4.0.2</t>
  </si>
  <si>
    <t>4.0.3</t>
  </si>
  <si>
    <t>4.0.4</t>
  </si>
  <si>
    <t>4.0.5</t>
  </si>
  <si>
    <t>4.0.6</t>
  </si>
  <si>
    <t>4.0.7</t>
  </si>
  <si>
    <t>4.0.8</t>
  </si>
  <si>
    <t>25mm x25mm x 25mm Tee PPR</t>
  </si>
  <si>
    <t>4.0.9</t>
  </si>
  <si>
    <t>20mm x20mm x 20mm Tee PPR</t>
  </si>
  <si>
    <t>4.0.10</t>
  </si>
  <si>
    <t>25mm to 20mm Reducer PPR</t>
  </si>
  <si>
    <t>4.0.11</t>
  </si>
  <si>
    <t>25mm Diameter Gate Valve complete with socket</t>
  </si>
  <si>
    <t>4.0.12</t>
  </si>
  <si>
    <t>25mm Diameter Non Return Valve complete with socket</t>
  </si>
  <si>
    <t>4.0.13</t>
  </si>
  <si>
    <t>Polytank (manufactured in Ghana)</t>
  </si>
  <si>
    <t>Set</t>
  </si>
  <si>
    <t>4,500 Litres complete with all accessories</t>
  </si>
  <si>
    <t>4.0.14</t>
  </si>
  <si>
    <t>38mm Diameter pipe Ball Valve</t>
  </si>
  <si>
    <t>4.0.15</t>
  </si>
  <si>
    <t>1.5mm2 Cable float switch</t>
  </si>
  <si>
    <t>4.0.16</t>
  </si>
  <si>
    <t xml:space="preserve">Outdoor Booster pump set complete with </t>
  </si>
  <si>
    <t>pressure gauge, pressure switches and/or</t>
  </si>
  <si>
    <t xml:space="preserve">membrane vessel, gate and non return valves. </t>
  </si>
  <si>
    <t>It shall be mounted on a base plate with   an</t>
  </si>
  <si>
    <t xml:space="preserve">isolator and shall have an automatic control operation: </t>
  </si>
  <si>
    <t xml:space="preserve">The capacity of the pump shall be determined at site </t>
  </si>
  <si>
    <t>a. Flow Rate- 2.5Litres/sec.</t>
  </si>
  <si>
    <t>b. Total Head-30m</t>
  </si>
  <si>
    <t>Pumps shall be operated with a float switch in-</t>
  </si>
  <si>
    <t>corporated into the Ground Storage Tanks</t>
  </si>
  <si>
    <t>tanks. (Duty &amp; standby pump set)</t>
  </si>
  <si>
    <t>4.0.17</t>
  </si>
  <si>
    <t xml:space="preserve">Excavate 600mm deep x 450mm wide trench. The </t>
  </si>
  <si>
    <t>bottom of the trench shall be covered with 100mm thick</t>
  </si>
  <si>
    <t xml:space="preserve">layer of fine silted and salt free sand before laying the </t>
  </si>
  <si>
    <t>pipe. The pipe shall then be covered with 100mm thick</t>
  </si>
  <si>
    <t xml:space="preserve">layer of fine silted and salt free sand backfilling for </t>
  </si>
  <si>
    <t>Cold water pipes.</t>
  </si>
  <si>
    <t>External works- cold water pipework</t>
  </si>
  <si>
    <t>4.1.0</t>
  </si>
  <si>
    <t>SEWERAGE PIPEWORK</t>
  </si>
  <si>
    <t>4.1.1</t>
  </si>
  <si>
    <t>4.1.2</t>
  </si>
  <si>
    <t>75mm Diameter pipe (Class C)</t>
  </si>
  <si>
    <t>4.1.3</t>
  </si>
  <si>
    <t>100mm Diameter Vent Cap</t>
  </si>
  <si>
    <t>4.1.4</t>
  </si>
  <si>
    <t>100mm Diameter Rodding Eye</t>
  </si>
  <si>
    <t>4.1.5</t>
  </si>
  <si>
    <t>4.1.6</t>
  </si>
  <si>
    <t>4.1.7</t>
  </si>
  <si>
    <t>4.1.8</t>
  </si>
  <si>
    <t>4.1.9</t>
  </si>
  <si>
    <t xml:space="preserve">Excavate 1000mm deep x 450mm wide trench. The </t>
  </si>
  <si>
    <t>bottom of the trench shall be covered with 150mm thick</t>
  </si>
  <si>
    <t>layer of fine silted and salt free sand before laying the</t>
  </si>
  <si>
    <t>pipe. The pipe shall then be covered with 150mm thick</t>
  </si>
  <si>
    <t xml:space="preserve">layer of fine silted and salt free sand before backfilling </t>
  </si>
  <si>
    <t>for soil &amp; waste pipes.</t>
  </si>
  <si>
    <t>4.1.10</t>
  </si>
  <si>
    <t>PVC floor cleanout</t>
  </si>
  <si>
    <t>External works- Sewerage pipework</t>
  </si>
  <si>
    <t>PLUMBING SUMMARY</t>
  </si>
  <si>
    <t>ACTUAL COST OF WORKS</t>
  </si>
  <si>
    <t xml:space="preserve">INTERNAL COLD WATER PIPEWORK </t>
  </si>
  <si>
    <t xml:space="preserve">INTERNAL SOIL &amp; WASTE PIPEWORK </t>
  </si>
  <si>
    <t xml:space="preserve">SANITARY APPLIANCES </t>
  </si>
  <si>
    <t>CARRIED TO GRAND SUMMARY</t>
  </si>
  <si>
    <t>Electrical Installation</t>
  </si>
  <si>
    <t>Electrical Supply/ power Lighting System</t>
  </si>
  <si>
    <t>Item</t>
  </si>
  <si>
    <t>Description</t>
  </si>
  <si>
    <t>Qty</t>
  </si>
  <si>
    <t>Unit</t>
  </si>
  <si>
    <t>Basic Price</t>
  </si>
  <si>
    <t>Supply Rate</t>
  </si>
  <si>
    <t>Install Rate</t>
  </si>
  <si>
    <t>Total</t>
  </si>
  <si>
    <t xml:space="preserve">V: ELECTRICAL SUPPLY/ POWER LIGHTING </t>
  </si>
  <si>
    <t xml:space="preserve">     SYSTEM</t>
  </si>
  <si>
    <t>V20: LV DISTRIBUTION</t>
  </si>
  <si>
    <t>LV SWITCHGEAR AND DISTRIBUTION BOARD</t>
  </si>
  <si>
    <t>Flush/ surface mounted 6-way TPN distribution board</t>
  </si>
  <si>
    <t>No</t>
  </si>
  <si>
    <t xml:space="preserve"> with 63A integral main switch complete with :</t>
  </si>
  <si>
    <t>a.  10A SP MCB - 6No</t>
  </si>
  <si>
    <t>b.  20A SP MCB - 12No</t>
  </si>
  <si>
    <t xml:space="preserve">MCB outgoing ways. </t>
  </si>
  <si>
    <t>Ref. ABB, HAGAR or approved equivalent.</t>
  </si>
  <si>
    <t>CABLES AND ACCESSORIES</t>
  </si>
  <si>
    <t>600/ 1000V Solid copper conductors to</t>
  </si>
  <si>
    <t>BC</t>
  </si>
  <si>
    <t>CPC-16mm2 xlpe/swa/lpvc</t>
  </si>
  <si>
    <t>Cable glands and lugs.</t>
  </si>
  <si>
    <t>63A TPN Isolator switch Ref: powertec or approved equal</t>
  </si>
  <si>
    <t>ELECTRICAL SUPPLY/ POWER LIGHTING SYSTEM</t>
  </si>
  <si>
    <t>V21: GENERAL LIGHTING</t>
  </si>
  <si>
    <t>LUMINAIRES</t>
  </si>
  <si>
    <t>Supply, install and connect the following luminaires with all</t>
  </si>
  <si>
    <t>necessary accessories complete (lamps, attachments, etc.)</t>
  </si>
  <si>
    <t xml:space="preserve">40W LED switchstart modular recessed panel luminaire with driver or transformer and ll associated fixtures to complete (Ref Philips or approved equal) </t>
  </si>
  <si>
    <t>15</t>
  </si>
  <si>
    <t>12W 1435lm LED Surface Downlight (Ref. Philips or approved equal)</t>
  </si>
  <si>
    <t>8</t>
  </si>
  <si>
    <t>4</t>
  </si>
  <si>
    <t>12W 1435lm LED IP44 Surface Downlight (Ref. Philips or approved equal)</t>
  </si>
  <si>
    <t>CONDUITS AND CABLES</t>
  </si>
  <si>
    <t>20mm Diameter pvc conduit including all fixing accessories in</t>
  </si>
  <si>
    <t>floor screeds or chases in block work</t>
  </si>
  <si>
    <t>Circular assorted boxes of various ways and covers</t>
  </si>
  <si>
    <t>40</t>
  </si>
  <si>
    <t>Rectangular flush steel boxes; 75mm x 75mm x 25mm</t>
  </si>
  <si>
    <t>10</t>
  </si>
  <si>
    <t>drawn in conduit (Red), phase cable</t>
  </si>
  <si>
    <t>I</t>
  </si>
  <si>
    <t>drawn in conduit (Black), neutral cable</t>
  </si>
  <si>
    <t>drawn in conduit (Green/Yellow), earth cable</t>
  </si>
  <si>
    <t>Termination accessories (Blade and Ring terminals etc. )</t>
  </si>
  <si>
    <t>FLUSH PLATE SWITCHES</t>
  </si>
  <si>
    <t>Mk Logic Range or equal</t>
  </si>
  <si>
    <t>6 Amp; 1gang; 1 way; single pole switch</t>
  </si>
  <si>
    <t>2</t>
  </si>
  <si>
    <t>6 Amp; 2 gang; 1 way; single pole switch.</t>
  </si>
  <si>
    <t>6</t>
  </si>
  <si>
    <t>drawn in conduit (Brown), phase cable</t>
  </si>
  <si>
    <t>Final circuit; 240V ;13A</t>
  </si>
  <si>
    <t>General Purpose Socket</t>
  </si>
  <si>
    <t>MK Logic Range.</t>
  </si>
  <si>
    <t>20mm Diameter conduit; pvc rigid; laid in chases</t>
  </si>
  <si>
    <t>300</t>
  </si>
  <si>
    <t>in blockwork or in floor screeds</t>
  </si>
  <si>
    <t>400</t>
  </si>
  <si>
    <t xml:space="preserve">13 Amp 2 gang switched socket outlet </t>
  </si>
  <si>
    <t>16</t>
  </si>
  <si>
    <t>135mm x 75mm Flush steel boxes</t>
  </si>
  <si>
    <t>20</t>
  </si>
  <si>
    <t>COLLECTION</t>
  </si>
  <si>
    <t>From</t>
  </si>
  <si>
    <t>Page</t>
  </si>
  <si>
    <t>EL/1</t>
  </si>
  <si>
    <t>EL/2</t>
  </si>
  <si>
    <t>EL/3</t>
  </si>
  <si>
    <t>TO SUMMARY</t>
  </si>
  <si>
    <t>Bill Summary</t>
  </si>
  <si>
    <t>BILL SUMMARY</t>
  </si>
  <si>
    <t>EH/EL/08</t>
  </si>
  <si>
    <t>SUB-TOTAL</t>
  </si>
  <si>
    <t>ELECTRICAL BOQ TO SUMMARY</t>
  </si>
  <si>
    <t>ELECTRICAL INSTALLATION</t>
  </si>
  <si>
    <r>
      <rPr>
        <sz val="10"/>
        <color indexed="8"/>
        <rFont val="Arial Narrow"/>
        <family val="2"/>
      </rPr>
      <t>4 x 16mm</t>
    </r>
    <r>
      <rPr>
        <vertAlign val="superscript"/>
        <sz val="10"/>
        <color indexed="8"/>
        <rFont val="Arial Narrow"/>
        <family val="2"/>
      </rPr>
      <t>2</t>
    </r>
    <r>
      <rPr>
        <sz val="10"/>
        <color indexed="8"/>
        <rFont val="Arial Narrow"/>
        <family val="2"/>
      </rPr>
      <t xml:space="preserve"> XLPE/PVC copper cable(provisional)</t>
    </r>
  </si>
  <si>
    <r>
      <rPr>
        <sz val="10"/>
        <color indexed="8"/>
        <rFont val="Arial Narrow"/>
        <family val="2"/>
      </rPr>
      <t>Brass gland kit, indoor type for LV cable of 4x 35mm</t>
    </r>
    <r>
      <rPr>
        <vertAlign val="superscript"/>
        <sz val="10"/>
        <color indexed="8"/>
        <rFont val="Arial Narrow"/>
        <family val="2"/>
      </rPr>
      <t xml:space="preserve">2.  </t>
    </r>
    <r>
      <rPr>
        <sz val="10"/>
        <color indexed="8"/>
        <rFont val="Arial Narrow"/>
        <family val="2"/>
      </rPr>
      <t>c/w locknut, earthtag and shroud. Ref.  ETS BWK 35.</t>
    </r>
  </si>
  <si>
    <r>
      <rPr>
        <sz val="10"/>
        <color indexed="8"/>
        <rFont val="Arial Narrow"/>
        <family val="2"/>
      </rPr>
      <t xml:space="preserve"> 16mm</t>
    </r>
    <r>
      <rPr>
        <vertAlign val="superscript"/>
        <sz val="10"/>
        <color indexed="8"/>
        <rFont val="Arial Narrow"/>
        <family val="2"/>
      </rPr>
      <t>2</t>
    </r>
    <r>
      <rPr>
        <sz val="10"/>
        <color indexed="8"/>
        <rFont val="Arial Narrow"/>
        <family val="2"/>
      </rPr>
      <t xml:space="preserve"> cable lugs dia. 8mm.  Ref. ETS  CT25 C8</t>
    </r>
  </si>
  <si>
    <r>
      <rPr>
        <sz val="10"/>
        <color indexed="8"/>
        <rFont val="Arial Narrow"/>
        <family val="2"/>
      </rPr>
      <t>1.5mm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</si>
  <si>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1.5mm</t>
    </r>
    <r>
      <rPr>
        <vertAlign val="superscript"/>
        <sz val="10"/>
        <color indexed="8"/>
        <rFont val="Arial Narrow"/>
        <family val="2"/>
      </rPr>
      <t xml:space="preserve">2 </t>
    </r>
    <r>
      <rPr>
        <sz val="10"/>
        <color indexed="8"/>
        <rFont val="Arial Narrow"/>
        <family val="2"/>
      </rPr>
      <t>PVC insulated single core copper cable</t>
    </r>
  </si>
  <si>
    <r>
      <rPr>
        <sz val="10"/>
        <color indexed="8"/>
        <rFont val="Arial Narrow"/>
        <family val="2"/>
      </rPr>
      <t>2.5mm</t>
    </r>
    <r>
      <rPr>
        <vertAlign val="superscript"/>
        <sz val="10"/>
        <color indexed="8"/>
        <rFont val="Arial Narrow"/>
        <family val="2"/>
      </rPr>
      <t>2</t>
    </r>
    <r>
      <rPr>
        <sz val="10"/>
        <color indexed="8"/>
        <rFont val="Arial Narrow"/>
        <family val="2"/>
      </rPr>
      <t xml:space="preserve"> PVC insulated single core copper cable</t>
    </r>
  </si>
  <si>
    <t>350</t>
  </si>
  <si>
    <r>
      <rPr>
        <sz val="10"/>
        <color indexed="8"/>
        <rFont val="Arial Narrow"/>
        <family val="2"/>
      </rPr>
      <t>2.5mm</t>
    </r>
    <r>
      <rPr>
        <vertAlign val="superscript"/>
        <sz val="10"/>
        <color indexed="8"/>
        <rFont val="Arial Narrow"/>
        <family val="2"/>
      </rPr>
      <t xml:space="preserve">2 </t>
    </r>
    <r>
      <rPr>
        <sz val="10"/>
        <color indexed="8"/>
        <rFont val="Arial Narrow"/>
        <family val="2"/>
      </rPr>
      <t>PVC insulated single core copper cable</t>
    </r>
  </si>
  <si>
    <r>
      <t xml:space="preserve">AMOUNT - </t>
    </r>
    <r>
      <rPr>
        <b/>
        <sz val="11"/>
        <rFont val="Calibri"/>
        <family val="2"/>
      </rPr>
      <t>€</t>
    </r>
  </si>
  <si>
    <t>Provisional</t>
  </si>
  <si>
    <t xml:space="preserve">over 300mm girth; external walls </t>
  </si>
  <si>
    <r>
      <t>Amount (</t>
    </r>
    <r>
      <rPr>
        <b/>
        <sz val="10"/>
        <rFont val="Calibri"/>
        <family val="2"/>
      </rPr>
      <t>€</t>
    </r>
    <r>
      <rPr>
        <b/>
        <sz val="10"/>
        <rFont val="Arial Narrow"/>
        <family val="2"/>
      </rPr>
      <t>)</t>
    </r>
  </si>
  <si>
    <t>Collection €</t>
  </si>
  <si>
    <t>€</t>
  </si>
  <si>
    <r>
      <t>AMOUNT (</t>
    </r>
    <r>
      <rPr>
        <b/>
        <sz val="11"/>
        <rFont val="Calibri"/>
        <family val="2"/>
      </rPr>
      <t>€</t>
    </r>
    <r>
      <rPr>
        <b/>
        <sz val="11"/>
        <rFont val="Trebuchet MS"/>
        <family val="2"/>
      </rPr>
      <t>)</t>
    </r>
  </si>
  <si>
    <t>Generally</t>
  </si>
  <si>
    <t>Format of Bills of Quantities</t>
  </si>
  <si>
    <t>Major portions of this Bills of Quantities have been prepared in accordance with the "Standard Method of Measurement of Building Works",Seventh (7th) Edition (metric) Revised SMM7R (metric)  dated July 1998 issued by the Royal Institution of Chartered Surveyors (R.I.C.S.) and the building Employers Confederation (B.E.C.) both of the United Kingdom. However, departures from this method of measurement (see General Notes on Method of Measurement) have been effected to reduce the number of measured Labour items and also to simplify certain other measured items. The Contractor must allow for this departures in his/her pricing so that his/her tender figure shall represent the total cost of all items of works involved in the project. No claim for extra payment will be entertained on the ground that method of the measurement adopted does not comply with the said Standard Method of Measurement.</t>
  </si>
  <si>
    <t>Prohibition of Use</t>
  </si>
  <si>
    <t>The quantities given in the Bills of Quantities are not intended for ordering of materials/components. Quantities for use in ordering materials/components must be calculated by the Contractor by measurement on site or from contract drawings.</t>
  </si>
  <si>
    <t>Overtime</t>
  </si>
  <si>
    <t>The Contractor shall be held to have made all enquiries as to the source of his labour and to have made all provisions in his tender for every cost to him of providing and maintaining the labour force necessary to complete the contract including all extra and additional works in the contract Time, including all overtime and weekend working which he considers he shall require and supervisory cost associated therewith.  No extra will be allowed on the contract Sum for this Clause.</t>
  </si>
  <si>
    <t xml:space="preserve">TO COLLECTION                 </t>
  </si>
  <si>
    <t>Definition of Abbreviations</t>
  </si>
  <si>
    <t>Abbreviations have been used in the Bills of Quantities for the units of measurement and the Contractor should take due notice of the under-mentioned:</t>
  </si>
  <si>
    <r>
      <t>m3/ m</t>
    </r>
    <r>
      <rPr>
        <vertAlign val="superscript"/>
        <sz val="11"/>
        <rFont val="Trebuchet MS"/>
        <family val="2"/>
      </rPr>
      <t>3</t>
    </r>
    <r>
      <rPr>
        <sz val="11"/>
        <rFont val="Trebuchet MS"/>
        <family val="2"/>
      </rPr>
      <t>/cu. m.    -     Cubic Metre</t>
    </r>
  </si>
  <si>
    <r>
      <t>m2/ m</t>
    </r>
    <r>
      <rPr>
        <vertAlign val="superscript"/>
        <sz val="11"/>
        <rFont val="Trebuchet MS"/>
        <family val="2"/>
      </rPr>
      <t>2</t>
    </r>
    <r>
      <rPr>
        <sz val="11"/>
        <rFont val="Trebuchet MS"/>
        <family val="2"/>
      </rPr>
      <t>/sq. m.    -     Square Metre</t>
    </r>
  </si>
  <si>
    <t>lm              -      Linear Metre</t>
  </si>
  <si>
    <t>mm            -      Millimetre</t>
  </si>
  <si>
    <t>kg              -      Kilogramme</t>
  </si>
  <si>
    <t>T/ton         -      Tonne</t>
  </si>
  <si>
    <t>No./Nr.       -      Number</t>
  </si>
  <si>
    <t>Alterations to the Bills of Quantities</t>
  </si>
  <si>
    <t>Preamble References</t>
  </si>
  <si>
    <t>To avoid long descriptions and repetitions, certain description of measured items contain only brief details of materials and/or workmanship and reference to a preamble clause. Whether specifically referred to or not, items in the preambles section in these Bills of Quantities are deemed to qualify and be part of every description of measured work to which they refer and shall be deemed to have been taken into consideration in pricing the whole of these Bills of Quantities.</t>
  </si>
  <si>
    <t>Priced Bills of Quantities</t>
  </si>
  <si>
    <t>Should there be a difference between a Contractor's Tender Sum and the arithmetically corrected Tender Figure of the "measured works" (after a complete technical and arithmetical check) an adjustment will be made to the rates by agreement. Conversely, a percentage adjustment shall be calculated by using the total amount of the errors in relation to the value of the "measured works" and thus leaving the original Tender Sum unaltered. Variations to the "measured works" in both approaches shall be subject to the same rate amendments or percentage adjustments respectively.</t>
  </si>
  <si>
    <t>Provisional Sum</t>
  </si>
  <si>
    <t>Description of the Works</t>
  </si>
  <si>
    <t>The work comprises the Refrubishment of exisiting offices;Removal of existing surface finishes ,wooden doors,electrical cables,sockets and switches,air conditions etc and replacing them.</t>
  </si>
  <si>
    <t xml:space="preserve">      </t>
  </si>
  <si>
    <t>A.</t>
  </si>
  <si>
    <t>Setting Out the Works</t>
  </si>
  <si>
    <t>The Contractor shall protect and preserve all bench marks, site rails, pegs and other items used for setting out the works.</t>
  </si>
  <si>
    <t>Maintenance of Services</t>
  </si>
  <si>
    <t>Semi-Permanent Name/Project Display  Board</t>
  </si>
  <si>
    <t>Advertising Right</t>
  </si>
  <si>
    <t>Allow for all costs  in connection with the provision of transport for work people.</t>
  </si>
  <si>
    <t>GENERAL FACILITIES AND OBLIGATIONS</t>
  </si>
  <si>
    <t>Plant, Tools and Vehicles</t>
  </si>
  <si>
    <t>Warning Lights</t>
  </si>
  <si>
    <t>The Contractor shall provide and maintain all necessary temporary warning lights and notices in connection with scaffolding, fans, gantries, guardrail, hoardings and the like.</t>
  </si>
  <si>
    <t>Contractor's Supervision</t>
  </si>
  <si>
    <t>Temporary Sheds</t>
  </si>
  <si>
    <t>Temporary Office Accommodation</t>
  </si>
  <si>
    <t>The Contractor shall provide and maintain adequate office and other temporary accommodation and facilities for the use of the Contractor's site staff and for site meetings. After, shift and adapt from time to time as necessary and clear away on completion.</t>
  </si>
  <si>
    <t>Temporary Fencing, Hoardings, Screens Fans and Similar Items</t>
  </si>
  <si>
    <t>The Contractor shall provide and maintain all necessary temporary hoardings, screens, fencing and gates to adequately enclose all the boundaries of the site for the duration of the contract for the protection of the public and for the proper execution of the works. Clear away on completion and reinstate all works disturbed.</t>
  </si>
  <si>
    <t>Maintenance of Public and Private Property</t>
  </si>
  <si>
    <t>The Contractor shall maintain public and private property (i.e. carriageways, footpaths, ditches, kerbs and the like) and shall keep the approach to the site free from excavated material, mud and debris. The Contractor shall be held responsible for and must make good at his/her own expense any damage caused in carriageways, kerbs, pavements, pavings, lamp posts, fencing, drain pipes, cables, main services etc. arising from the execution of the works.</t>
  </si>
  <si>
    <t>Temporary Sanitary Accommodation</t>
  </si>
  <si>
    <t>The Contractor shall provide adequate First Aid Equipment which shall be available for the use of the workmen during working hours.</t>
  </si>
  <si>
    <t>Site Security</t>
  </si>
  <si>
    <t>The Contractor shall be held responsible for the theft of any materials, plant, tools etc. while executing the works.</t>
  </si>
  <si>
    <t>Protection of Works</t>
  </si>
  <si>
    <t>Protection Against Damage and Injury</t>
  </si>
  <si>
    <t>The Contractor shall allow for providing all temporary fans, gantries, hoardings, guardrails, special protection and other means to all sides of the works and site as necessary to fully and efficiently protect adjoining property, persons, vehicles and the like from damage or injury and as required for the proper execution and completion of the whole of the works. It shall indemnify the Employer against all such damage or injury and reinstate and make good any damage caused.</t>
  </si>
  <si>
    <t>Water for the Works</t>
  </si>
  <si>
    <t>All work in connection with the water supply shall be executed in accordance with the requirements of the Local Water Company.</t>
  </si>
  <si>
    <t>Temporary Lighting and Power</t>
  </si>
  <si>
    <t>Safefty, Health and Welfare</t>
  </si>
  <si>
    <t>The Contractor shall be responsible for the welfare of all work people engaged upon the works and shall maintain all Safety, Health and Welfare measures for their protection. Amenities are to be provided of a suitable standard and are to be in accordance with any statute applicable. The Contractor shall recognise and allow for all statutory and religious holidays and rites.</t>
  </si>
  <si>
    <t>Hard Hat and Protective Clothing</t>
  </si>
  <si>
    <t>The Contractor shall provide all site operatives with protective clothing such as hard hat and protective foot wear (i.e. wellington boots) to protect such operatives from head and foot injury. The Contractor shall also provide all visitors to the site including all resident construction professionals with protective clothing such as hard hat and wellington boots and insist on their use.</t>
  </si>
  <si>
    <t>Removing Water</t>
  </si>
  <si>
    <t>The Contractor shall allow for bailing, pumping or otherwise removing all water (whether arising from the nature of the ground, weather, springs, drains or any other source) which may accummulate in the excavation or elsewhere on the site during the progress of the works.</t>
  </si>
  <si>
    <t>The Contractor should allow here also for keeping the excavation and the works free from water in the ground below water level.</t>
  </si>
  <si>
    <t>Removing Rubbish etc.</t>
  </si>
  <si>
    <t>The Contractor shall remove all rubbish from site both as it accummulates from time to time and at completion.</t>
  </si>
  <si>
    <t>Page 1/1</t>
  </si>
  <si>
    <t>Page 1/2</t>
  </si>
  <si>
    <t>Page 1/3</t>
  </si>
  <si>
    <t>Page 1/4</t>
  </si>
  <si>
    <t>Page 1/5</t>
  </si>
  <si>
    <t>Page 1/6</t>
  </si>
  <si>
    <t>Page 1/7</t>
  </si>
  <si>
    <t>Page 1/8</t>
  </si>
  <si>
    <t>Page 1/9</t>
  </si>
  <si>
    <t>Page 1/10</t>
  </si>
  <si>
    <t xml:space="preserve"> PRELIMINARIES</t>
  </si>
  <si>
    <t>Carried to General Summary</t>
  </si>
  <si>
    <r>
      <rPr>
        <b/>
        <u/>
        <sz val="11"/>
        <rFont val="Trebuchet MS"/>
        <family val="2"/>
      </rPr>
      <t>Site Location</t>
    </r>
    <r>
      <rPr>
        <sz val="11"/>
        <rFont val="Trebuchet MS"/>
        <family val="2"/>
      </rPr>
      <t xml:space="preserve">
The Site is located at: Sunyani Municipal in the Brong Ahafo Region
The Contractor is to visit and examine the site and satisfy himself as to the site conditions and facilities for obtaining special materials and shall obtain generally his own information on all matters affecting the execution of the Works.
</t>
    </r>
  </si>
  <si>
    <t>Include the Provisional Sum of € 1439.00 (One Thousand Four Hundred and Thirty Nine  Euros ) for supply and installation of signages to be executed by the contractor as directed by the Consultant</t>
  </si>
  <si>
    <t>Include the Provisional Sum of  € 900.00 (Nine Hundred  Euros) for fixing of timber members to be executed by the contractor as directed by the Consultant</t>
  </si>
  <si>
    <t xml:space="preserve">  PRELIMINARIES BILL </t>
  </si>
  <si>
    <t>No alterations or qualifications of any kind whatsoever shall be made by the Contractor to the text of the Bills of Quantities unless authorised or directed in writing by the Supervisor or Quantity Surveyor. If any unauthorised alteration or qualification is made by the Contractor, it will be ignored and the text prepared text will be rigidly adhered to.</t>
  </si>
  <si>
    <t>The Provisional Sum in these Bills of Quantities are used solely to indicate a gross amount inclusive of Contractor's profit and all other elements of loss. These sums will be expended or deducted in whole or in part as required by the Supervisor and no claim for loss of profit will be entertained in this respect. The Contractor must not order expenditure against any work covered by Provisional Sums unless receipt of order in writing from the Supervisor.</t>
  </si>
  <si>
    <t>The works shall comprise the construction of the following facilities  including external services and works. Included in this document are the following:</t>
  </si>
  <si>
    <t>Performance Guarantee</t>
  </si>
  <si>
    <t>The contractor shall, together with the return of the countersigned contract, furnish to the contracting authority a guarantee for the full and proper performance of the contract. The amount of the guarantee shall be as specified in the special conditions and shall be in  10% of the amount of the contract price including any amounts stipulated in addenda to the contract.</t>
  </si>
  <si>
    <t>It shall be deemed that the Contractor has made due allowance in his/her tender for the cost of obtaining the guarantee</t>
  </si>
  <si>
    <t>Insurance</t>
  </si>
  <si>
    <t>The contractor shall provide insurance to cover the following:</t>
  </si>
  <si>
    <t>Insurance for damage to third parties</t>
  </si>
  <si>
    <t>Works insurance - Contractor's All Risk Insurance</t>
  </si>
  <si>
    <t xml:space="preserve">Motor insurance </t>
  </si>
  <si>
    <t xml:space="preserve">Insurance against accidents at work </t>
  </si>
  <si>
    <t xml:space="preserve">Insurance of liability related to the soundness of the works </t>
  </si>
  <si>
    <t>The whole of the works including those of Sub-Contractors shall be under the protection of the Contractor until the works are formally handed over to the Employer. Therefore, the Contractor shall safeguard the works, materials and plant against damage or theft. It will provide all necessary watching and lighting for the security of the works and the protection of the public. It will provide shelter and fuel for any watchman as required.</t>
  </si>
  <si>
    <t>Programme of Implementation of Task</t>
  </si>
  <si>
    <t>Within thirty (30) days of the signing of the contract, the Contractor shall prepare and submit for the Supervisor's approval a comprehensive programme chart covering all aspects of the works showing earliest and latest start and finish dates for each activity including the time limits within which submission and approval of the drawings are required; an organisation chart containing the names, qualifications and curricula vitae of the staff responsible for the site; a general description of the method including the sequence, by month and by nature, which the contractor proposes to carry out the works; a plan for the setting out and organisation of the site, and such further details and information as the supervisor may reasonably require.</t>
  </si>
  <si>
    <t>The Contractor shall allow for protecting, in an approved manner, all parts of the works liable to damage from the effects of the sun, rain, drying winds or other unfavourable weather conditions. It shall further include for casing or otherwise suitably protecting all work of any description from any injury or damage arising out of the execution of the works. Should any part of the works become damaged, it must be reinstated to the Supervisor's satisfaction and at the Contractor's sole expense.</t>
  </si>
  <si>
    <t>The Contractor shall protect, uphold, temporarily direct and maintain all pipes, ducts, drains, sewers, service mains, overhead cables and the like during the execution of the works. The Contractor shall make good damage to any cause within its control at its own expense or pay any costs and charges in connection therewith. Approval shall be obtained at least one (1) week in advance if any services have to be interrupted.</t>
  </si>
  <si>
    <t>At commencement of the contract and during progress of the works, the Contractor shall set out the whole of the works in accordance with the drawings and in conjunction with levels and measurements taken on the site and shall be responsible for the accuracy thereof, and if inaccurate, for making alterations as required by the Supervisor.</t>
  </si>
  <si>
    <t>The Contractor shall perform all setting out by a method to be approved by the Supervisor and provide all instruments, templates, rods and setting out boards etc. as may be necessary for this purpose and where required maintain these for reference during the progress of the works.</t>
  </si>
  <si>
    <t>The Contractor shall provide a steel framed and steel sheet notice board at the entrance of the site bearing the names of the Project, Contractor, 3-D architets impression of the project  and all Consultants. The size, design and colour of the notice board shall be subject to the approval of the Supervisor.</t>
  </si>
  <si>
    <t>The Contractor shall not display any other notice or advertisement in any form on any part of the site, works, hoardings or adjoining ground without the prior approval in writing of the Supervisor.</t>
  </si>
  <si>
    <t>The Contractor shall provide, maintain and remove on completion mechanical and other plant, transport, fuel, tols, tackle, scaffolding, stagging, instruments, implements and equipment of every description necessary for the full and complete execution of every part of the works. All work in connection with plant, scaffolding, staging, working accommodation, and the like shall be executed and maintained to the requirements of the Area Local Authority and to the satisfaction of the Supervisor.</t>
  </si>
  <si>
    <t>Transport for work people</t>
  </si>
  <si>
    <t>The Contractor shall provide full and adequate supervision during the progress of the works and shall keep a competent and authorised person (approved by the Supervisor) in-charge of the works at all reasonable times. Such a person in-charge shall be responsible for the supervision, co-ordination and administration of the works and must be able to receive and act upon (on behalf of the Contractor) all instructions, directions or orders issued by the Supervisor or his/her representative.</t>
  </si>
  <si>
    <t>The Contractor shall provide and maintain temporary water-tight lock-up sheds for the storage of materials, tools and tackle for the use of all persons employed on the site including Sub-Contractors/Suppliers and others. |After, shift and adapt from time to time as necessary. Those sheds used for storage of cement and other perishable materials and the like shall have raised floors. Reinforcing bars, pipes and the like shall be racked under cover. Clear away on completion and reinstate all works disturbed.</t>
  </si>
  <si>
    <t>The Contractor shall provide, maintain and keep in a hygienic condition adequate temporary sanitary accommodation and facilities for all persons employed on the works including Sub-Contractors. Alter, shift and adapt from time to time as necessary. On completion of the works, the Contractor shall remove/ clear the said facilities, disinfect the ground and leave same in a clean and orderly manner.</t>
  </si>
  <si>
    <t>First Aid Equipment</t>
  </si>
  <si>
    <t>The Contractor shall provide water required for the works including that required by Sub-Contractors. The Contractor shall provide temporary arrangement for storing and distributing water on the site and alter, adapt and maintain as required and clear away on completion and pay all fees and charges in connection.</t>
  </si>
  <si>
    <t>The Contractor shall provide all necessary temporary electric lighting and power for the works, including that required by Sub-Contractors. The Contractor shall make temporary arrangement for distributing power on the site and alter, adapt and maintain as required and clear away on completion and pay all fees and charges in connection. All such electrical work shall be executed in conformance with the requirement or regulations of the Local Electricity Company</t>
  </si>
  <si>
    <t>The Contractor shall clean the works inside and out, remove stains and touch up paintwork and polished work and shall leave the whole works clean, ready for occupation and to the satisfaction of the Supervisor.</t>
  </si>
  <si>
    <t>On completion of the works, the Contractor shall remove from site all plant, building appliances, apparatus or equipment and unused or surplus materials together with all rubbish, debris, (including that of Sub-Contractors) all temporary buildings, sheds, barriers, scaffolidng and the like and shall make good all works disturbed.</t>
  </si>
  <si>
    <t xml:space="preserve">The contractor shall be deemed to have allowed against each item a rate which complies with all the requirements of the “Preliminaries”. All unpriced preliminaries items shall be deemed to have been included in the general pricing of the works.
All item containing “Preliminaries” shall apply to the whole of the works.
The contractor shall be deemed to have allowed against each item or in his rates of complying with all the requirements of the “Preliminaries”.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</si>
</sst>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_(* #,##0.00_);_(* \(#,##0.00\);_(* &quot;-&quot;??_);_(@_)"/>
    <numFmt numFmtId="165" formatCode="0.0%"/>
    <numFmt numFmtId="166" formatCode="_(* #,##0_);_(* \(#,##0\);_(* &quot;-&quot;??_);_(@_)"/>
    <numFmt numFmtId="167" formatCode="0.0"/>
    <numFmt numFmtId="168" formatCode="_([$€-2]\ * #,##0.00_);_([$€-2]\ * \(#,##0.00\);_([$€-2]\ * &quot;-&quot;??_);_(@_)"/>
    <numFmt numFmtId="169" formatCode="_-* ###0.00_-;\-* ###0.00_-;_-* &quot;-&quot;??_-;_-@_-"/>
    <numFmt numFmtId="170" formatCode="_-* ###0.00;\-* ###0.00_-;_-* &quot;-&quot;??_-;_-@_-"/>
    <numFmt numFmtId="171" formatCode="_(* #,##0.00_);_(* \(#,##0.00\);_(* &quot;&quot;??_);_(@_)"/>
    <numFmt numFmtId="172" formatCode="_-* #,##0.00;\-* #,##0.00;"/>
    <numFmt numFmtId="173" formatCode="_-* ###0.00;\-* #,##0.00;"/>
    <numFmt numFmtId="174" formatCode="&quot;¢&quot;\ \ #,##0.00"/>
    <numFmt numFmtId="175" formatCode="\¢\ \ #,##0.00"/>
  </numFmts>
  <fonts count="6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Verdana"/>
      <family val="2"/>
    </font>
    <font>
      <b/>
      <sz val="10"/>
      <name val="Verdana"/>
      <family val="2"/>
    </font>
    <font>
      <sz val="11"/>
      <color theme="1"/>
      <name val="Calibri"/>
      <family val="2"/>
      <scheme val="minor"/>
    </font>
    <font>
      <sz val="12"/>
      <name val="Arial MT"/>
    </font>
    <font>
      <sz val="10"/>
      <name val="MS Sans Serif"/>
      <family val="2"/>
    </font>
    <font>
      <sz val="11"/>
      <color theme="1"/>
      <name val="Trebuchet MS"/>
      <family val="2"/>
    </font>
    <font>
      <sz val="11"/>
      <name val="Trebuchet MS"/>
      <family val="2"/>
    </font>
    <font>
      <u/>
      <sz val="11"/>
      <color theme="1"/>
      <name val="Trebuchet MS"/>
      <family val="2"/>
    </font>
    <font>
      <u/>
      <sz val="11"/>
      <color rgb="FF000000"/>
      <name val="Trebuchet MS"/>
      <family val="2"/>
    </font>
    <font>
      <u/>
      <sz val="11"/>
      <name val="Trebuchet MS"/>
      <family val="2"/>
    </font>
    <font>
      <b/>
      <sz val="11"/>
      <name val="Trebuchet MS"/>
      <family val="2"/>
    </font>
    <font>
      <sz val="9"/>
      <name val="Trebuchet MS"/>
      <family val="2"/>
    </font>
    <font>
      <b/>
      <u/>
      <sz val="11"/>
      <name val="Trebuchet MS"/>
      <family val="2"/>
    </font>
    <font>
      <sz val="11"/>
      <color rgb="FF000000"/>
      <name val="Trebuchet MS"/>
      <family val="2"/>
    </font>
    <font>
      <vertAlign val="superscript"/>
      <sz val="11"/>
      <name val="Trebuchet MS"/>
      <family val="2"/>
    </font>
    <font>
      <u/>
      <sz val="11"/>
      <name val="CG Times"/>
      <family val="1"/>
    </font>
    <font>
      <b/>
      <u/>
      <sz val="11"/>
      <name val="CG Times"/>
    </font>
    <font>
      <sz val="10"/>
      <name val="Arial Narrow"/>
      <family val="2"/>
    </font>
    <font>
      <b/>
      <u/>
      <sz val="10"/>
      <name val="Arial Narrow"/>
      <family val="2"/>
    </font>
    <font>
      <u/>
      <sz val="10"/>
      <name val="Arial Narrow"/>
      <family val="2"/>
    </font>
    <font>
      <u/>
      <sz val="10"/>
      <name val="Arial"/>
      <family val="2"/>
    </font>
    <font>
      <sz val="10"/>
      <name val="Calibri"/>
      <family val="2"/>
    </font>
    <font>
      <sz val="8.5"/>
      <name val="Arial Narrow"/>
      <family val="2"/>
    </font>
    <font>
      <b/>
      <sz val="10"/>
      <name val="Arial Narrow"/>
      <family val="2"/>
    </font>
    <font>
      <b/>
      <sz val="11"/>
      <name val="Arial"/>
      <family val="2"/>
    </font>
    <font>
      <b/>
      <sz val="10"/>
      <name val="Arial"/>
      <family val="2"/>
    </font>
    <font>
      <sz val="11"/>
      <name val="CG Times"/>
      <family val="1"/>
    </font>
    <font>
      <b/>
      <sz val="12"/>
      <name val="Arial Narrow"/>
      <family val="2"/>
    </font>
    <font>
      <sz val="11"/>
      <name val="Calibri"/>
      <family val="2"/>
      <scheme val="minor"/>
    </font>
    <font>
      <sz val="10"/>
      <color indexed="8"/>
      <name val="Arial Narrow"/>
      <family val="2"/>
    </font>
    <font>
      <b/>
      <sz val="10"/>
      <color indexed="8"/>
      <name val="Arial Narrow"/>
      <family val="2"/>
    </font>
    <font>
      <i/>
      <sz val="10"/>
      <name val="Arial Narrow"/>
      <family val="2"/>
    </font>
    <font>
      <b/>
      <u/>
      <sz val="12"/>
      <name val="Arial Narrow"/>
      <family val="2"/>
    </font>
    <font>
      <b/>
      <i/>
      <u/>
      <sz val="10"/>
      <name val="Arial Narrow"/>
      <family val="2"/>
    </font>
    <font>
      <u/>
      <sz val="10"/>
      <color indexed="8"/>
      <name val="Arial Narrow"/>
      <family val="2"/>
    </font>
    <font>
      <vertAlign val="superscript"/>
      <sz val="10"/>
      <color indexed="8"/>
      <name val="Arial Narrow"/>
      <family val="2"/>
    </font>
    <font>
      <b/>
      <i/>
      <sz val="10"/>
      <name val="Arial Narrow"/>
      <family val="2"/>
    </font>
    <font>
      <sz val="10"/>
      <color indexed="8"/>
      <name val="Times New Roman"/>
      <family val="1"/>
    </font>
    <font>
      <sz val="10"/>
      <name val="Times New Roman"/>
      <family val="1"/>
    </font>
    <font>
      <sz val="10"/>
      <color theme="1"/>
      <name val="Arial Narrow"/>
      <family val="2"/>
    </font>
    <font>
      <sz val="11"/>
      <color indexed="8"/>
      <name val="Arial Narrow"/>
      <family val="2"/>
    </font>
    <font>
      <b/>
      <u val="double"/>
      <sz val="10"/>
      <name val="Arial Narrow"/>
      <family val="2"/>
    </font>
    <font>
      <b/>
      <sz val="10"/>
      <color theme="1"/>
      <name val="Arial Narrow"/>
      <family val="2"/>
    </font>
    <font>
      <sz val="12"/>
      <name val="Arial MT"/>
      <charset val="134"/>
    </font>
    <font>
      <b/>
      <sz val="11"/>
      <name val="Calibri"/>
      <family val="2"/>
    </font>
    <font>
      <b/>
      <sz val="10"/>
      <name val="Calibri"/>
      <family val="2"/>
    </font>
    <font>
      <b/>
      <sz val="12"/>
      <name val="Arial"/>
      <family val="2"/>
    </font>
    <font>
      <sz val="12"/>
      <name val="Arial"/>
      <family val="2"/>
    </font>
    <font>
      <b/>
      <i/>
      <u/>
      <sz val="11"/>
      <name val="Trebuchet MS"/>
      <family val="2"/>
    </font>
    <font>
      <b/>
      <i/>
      <u/>
      <sz val="12"/>
      <name val="Arial"/>
      <family val="2"/>
    </font>
    <font>
      <b/>
      <i/>
      <sz val="12"/>
      <name val="Arial"/>
      <family val="2"/>
    </font>
    <font>
      <i/>
      <sz val="11"/>
      <name val="Trebuchet MS"/>
      <family val="2"/>
    </font>
    <font>
      <i/>
      <sz val="12"/>
      <name val="Arial"/>
      <family val="2"/>
    </font>
    <font>
      <b/>
      <i/>
      <sz val="11"/>
      <name val="Trebuchet MS"/>
      <family val="2"/>
    </font>
    <font>
      <b/>
      <u/>
      <sz val="12"/>
      <name val="Arial"/>
      <family val="2"/>
    </font>
    <font>
      <u/>
      <sz val="12"/>
      <name val="Arial Narrow"/>
      <family val="2"/>
    </font>
  </fonts>
  <fills count="5">
    <fill>
      <patternFill patternType="none"/>
    </fill>
    <fill>
      <patternFill patternType="gray125"/>
    </fill>
    <fill>
      <patternFill patternType="solid">
        <fgColor indexed="41"/>
        <bgColor indexed="64"/>
      </patternFill>
    </fill>
    <fill>
      <patternFill patternType="solid">
        <fgColor rgb="FFCFFDFC"/>
        <bgColor indexed="64"/>
      </patternFill>
    </fill>
    <fill>
      <patternFill patternType="solid">
        <fgColor theme="0"/>
        <bgColor indexed="64"/>
      </patternFill>
    </fill>
  </fills>
  <borders count="6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diagonal/>
    </border>
    <border>
      <left/>
      <right style="double">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double">
        <color indexed="64"/>
      </left>
      <right style="double">
        <color indexed="64"/>
      </right>
      <top/>
      <bottom/>
      <diagonal/>
    </border>
    <border>
      <left style="medium">
        <color auto="1"/>
      </left>
      <right style="double">
        <color auto="1"/>
      </right>
      <top/>
      <bottom/>
      <diagonal/>
    </border>
    <border>
      <left style="thin">
        <color indexed="64"/>
      </left>
      <right style="thin">
        <color indexed="64"/>
      </right>
      <top style="double">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hair">
        <color indexed="64"/>
      </top>
      <bottom style="dotted">
        <color indexed="64"/>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9">
    <xf numFmtId="0" fontId="0" fillId="0" borderId="0"/>
    <xf numFmtId="164" fontId="7"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10" fillId="0" borderId="0"/>
    <xf numFmtId="0" fontId="6" fillId="0" borderId="0"/>
    <xf numFmtId="0" fontId="5" fillId="0" borderId="0"/>
    <xf numFmtId="0" fontId="6" fillId="0" borderId="0"/>
    <xf numFmtId="49" fontId="11" fillId="0" borderId="0"/>
    <xf numFmtId="164" fontId="5" fillId="0" borderId="0" applyFont="0" applyFill="0" applyBorder="0" applyAlignment="0" applyProtection="0"/>
    <xf numFmtId="43" fontId="5"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0" fontId="6" fillId="0" borderId="0"/>
    <xf numFmtId="164" fontId="6" fillId="0" borderId="0" applyFont="0" applyFill="0" applyBorder="0" applyAlignment="0" applyProtection="0"/>
    <xf numFmtId="0" fontId="6" fillId="0" borderId="0"/>
    <xf numFmtId="43" fontId="5" fillId="0" borderId="0" applyFont="0" applyFill="0" applyBorder="0" applyAlignment="0" applyProtection="0"/>
    <xf numFmtId="164" fontId="6"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49" fontId="51" fillId="0" borderId="0"/>
    <xf numFmtId="0" fontId="2" fillId="0" borderId="0"/>
    <xf numFmtId="43" fontId="2" fillId="0" borderId="0" applyFont="0" applyFill="0" applyBorder="0" applyAlignment="0" applyProtection="0"/>
    <xf numFmtId="0" fontId="1" fillId="0" borderId="0"/>
    <xf numFmtId="0" fontId="1" fillId="0" borderId="0"/>
  </cellStyleXfs>
  <cellXfs count="577">
    <xf numFmtId="0" fontId="0" fillId="0" borderId="0" xfId="0"/>
    <xf numFmtId="0" fontId="8" fillId="0" borderId="0" xfId="0" applyFont="1"/>
    <xf numFmtId="0" fontId="9" fillId="0" borderId="0" xfId="0" applyFont="1"/>
    <xf numFmtId="164" fontId="8" fillId="0" borderId="0" xfId="1" applyFont="1"/>
    <xf numFmtId="0" fontId="9" fillId="0" borderId="1" xfId="0" applyFont="1" applyBorder="1"/>
    <xf numFmtId="0" fontId="9" fillId="0" borderId="2" xfId="0" applyFont="1" applyBorder="1"/>
    <xf numFmtId="164" fontId="9" fillId="0" borderId="3" xfId="1" applyFont="1" applyBorder="1"/>
    <xf numFmtId="0" fontId="9" fillId="0" borderId="2" xfId="0" applyFont="1" applyBorder="1" applyAlignment="1">
      <alignment horizontal="right"/>
    </xf>
    <xf numFmtId="0" fontId="8" fillId="0" borderId="0" xfId="0" applyFont="1" applyAlignment="1">
      <alignment horizontal="right"/>
    </xf>
    <xf numFmtId="0" fontId="19" fillId="0" borderId="0" xfId="4" applyFont="1"/>
    <xf numFmtId="0" fontId="18" fillId="0" borderId="9" xfId="4" applyFont="1" applyBorder="1" applyAlignment="1">
      <alignment horizontal="center"/>
    </xf>
    <xf numFmtId="0" fontId="18" fillId="0" borderId="12" xfId="4" applyFont="1" applyBorder="1" applyAlignment="1">
      <alignment horizontal="center"/>
    </xf>
    <xf numFmtId="1" fontId="18" fillId="0" borderId="11" xfId="4" applyNumberFormat="1" applyFont="1" applyBorder="1" applyAlignment="1">
      <alignment horizontal="center"/>
    </xf>
    <xf numFmtId="164" fontId="18" fillId="0" borderId="10" xfId="4" applyNumberFormat="1" applyFont="1" applyBorder="1" applyAlignment="1">
      <alignment horizontal="center"/>
    </xf>
    <xf numFmtId="164" fontId="18" fillId="0" borderId="11" xfId="4" applyNumberFormat="1" applyFont="1" applyBorder="1" applyAlignment="1">
      <alignment horizontal="center"/>
    </xf>
    <xf numFmtId="0" fontId="18" fillId="0" borderId="7" xfId="4" applyFont="1" applyBorder="1" applyAlignment="1">
      <alignment horizontal="center"/>
    </xf>
    <xf numFmtId="0" fontId="18" fillId="0" borderId="0" xfId="4" applyFont="1" applyAlignment="1">
      <alignment horizontal="center"/>
    </xf>
    <xf numFmtId="1" fontId="18" fillId="0" borderId="6" xfId="4" applyNumberFormat="1" applyFont="1" applyBorder="1" applyAlignment="1">
      <alignment horizontal="center"/>
    </xf>
    <xf numFmtId="164" fontId="18" fillId="0" borderId="4" xfId="4" applyNumberFormat="1" applyFont="1" applyBorder="1" applyAlignment="1">
      <alignment horizontal="center"/>
    </xf>
    <xf numFmtId="164" fontId="18" fillId="0" borderId="6" xfId="4" applyNumberFormat="1" applyFont="1" applyBorder="1" applyAlignment="1">
      <alignment horizontal="center"/>
    </xf>
    <xf numFmtId="0" fontId="18" fillId="0" borderId="0" xfId="4" applyFont="1" applyAlignment="1">
      <alignment horizontal="center" wrapText="1"/>
    </xf>
    <xf numFmtId="0" fontId="18" fillId="0" borderId="0" xfId="4" applyFont="1" applyAlignment="1">
      <alignment horizontal="left"/>
    </xf>
    <xf numFmtId="0" fontId="14" fillId="0" borderId="7" xfId="4" applyFont="1" applyBorder="1" applyAlignment="1">
      <alignment horizontal="center"/>
    </xf>
    <xf numFmtId="0" fontId="14" fillId="0" borderId="0" xfId="4" applyFont="1" applyAlignment="1">
      <alignment horizontal="left"/>
    </xf>
    <xf numFmtId="1" fontId="14" fillId="0" borderId="6" xfId="4" applyNumberFormat="1" applyFont="1" applyBorder="1" applyAlignment="1">
      <alignment horizontal="center"/>
    </xf>
    <xf numFmtId="164" fontId="14" fillId="0" borderId="4" xfId="4" applyNumberFormat="1" applyFont="1" applyBorder="1"/>
    <xf numFmtId="164" fontId="14" fillId="0" borderId="6" xfId="4" applyNumberFormat="1" applyFont="1" applyBorder="1"/>
    <xf numFmtId="0" fontId="20" fillId="0" borderId="0" xfId="4" applyFont="1"/>
    <xf numFmtId="0" fontId="17" fillId="0" borderId="0" xfId="4" applyFont="1"/>
    <xf numFmtId="0" fontId="14" fillId="0" borderId="0" xfId="4" applyFont="1"/>
    <xf numFmtId="0" fontId="14" fillId="0" borderId="6" xfId="4" applyFont="1" applyBorder="1" applyAlignment="1">
      <alignment horizontal="center"/>
    </xf>
    <xf numFmtId="164" fontId="14" fillId="0" borderId="4" xfId="4" applyNumberFormat="1" applyFont="1" applyBorder="1" applyAlignment="1">
      <alignment horizontal="center"/>
    </xf>
    <xf numFmtId="164" fontId="14" fillId="0" borderId="6" xfId="4" applyNumberFormat="1" applyFont="1" applyBorder="1" applyAlignment="1">
      <alignment horizontal="center"/>
    </xf>
    <xf numFmtId="0" fontId="14" fillId="0" borderId="0" xfId="4" applyFont="1" applyAlignment="1">
      <alignment horizontal="center"/>
    </xf>
    <xf numFmtId="1" fontId="18" fillId="0" borderId="15" xfId="4" applyNumberFormat="1" applyFont="1" applyBorder="1" applyAlignment="1">
      <alignment horizontal="center"/>
    </xf>
    <xf numFmtId="0" fontId="18" fillId="0" borderId="13" xfId="4" applyFont="1" applyBorder="1" applyAlignment="1">
      <alignment horizontal="center"/>
    </xf>
    <xf numFmtId="164" fontId="18" fillId="0" borderId="14" xfId="4" applyNumberFormat="1" applyFont="1" applyBorder="1"/>
    <xf numFmtId="164" fontId="18" fillId="0" borderId="15" xfId="4" applyNumberFormat="1" applyFont="1" applyBorder="1"/>
    <xf numFmtId="0" fontId="14" fillId="0" borderId="18" xfId="4" applyFont="1" applyBorder="1" applyAlignment="1">
      <alignment horizontal="left"/>
    </xf>
    <xf numFmtId="1" fontId="18" fillId="0" borderId="17" xfId="4" applyNumberFormat="1" applyFont="1" applyBorder="1" applyAlignment="1">
      <alignment horizontal="center"/>
    </xf>
    <xf numFmtId="0" fontId="18" fillId="0" borderId="19" xfId="4" applyFont="1" applyBorder="1" applyAlignment="1">
      <alignment horizontal="center"/>
    </xf>
    <xf numFmtId="164" fontId="18" fillId="0" borderId="20" xfId="4" applyNumberFormat="1" applyFont="1" applyBorder="1"/>
    <xf numFmtId="164" fontId="18" fillId="0" borderId="17" xfId="4" applyNumberFormat="1" applyFont="1" applyBorder="1"/>
    <xf numFmtId="0" fontId="14" fillId="0" borderId="13" xfId="4" applyFont="1" applyBorder="1" applyAlignment="1">
      <alignment horizontal="center"/>
    </xf>
    <xf numFmtId="0" fontId="20" fillId="0" borderId="16" xfId="4" applyFont="1" applyBorder="1"/>
    <xf numFmtId="0" fontId="14" fillId="0" borderId="15" xfId="4" applyFont="1" applyBorder="1" applyAlignment="1">
      <alignment horizontal="center"/>
    </xf>
    <xf numFmtId="164" fontId="14" fillId="0" borderId="14" xfId="4" applyNumberFormat="1" applyFont="1" applyBorder="1"/>
    <xf numFmtId="0" fontId="14" fillId="0" borderId="21" xfId="4" applyFont="1" applyBorder="1" applyAlignment="1">
      <alignment horizontal="center"/>
    </xf>
    <xf numFmtId="0" fontId="14" fillId="0" borderId="24" xfId="4" applyFont="1" applyBorder="1" applyAlignment="1">
      <alignment horizontal="left"/>
    </xf>
    <xf numFmtId="0" fontId="14" fillId="0" borderId="22" xfId="4" applyFont="1" applyBorder="1" applyAlignment="1">
      <alignment horizontal="center"/>
    </xf>
    <xf numFmtId="164" fontId="14" fillId="0" borderId="23" xfId="4" applyNumberFormat="1" applyFont="1" applyBorder="1"/>
    <xf numFmtId="164" fontId="14" fillId="0" borderId="22" xfId="4" applyNumberFormat="1" applyFont="1" applyBorder="1"/>
    <xf numFmtId="0" fontId="14" fillId="0" borderId="0" xfId="5" applyFont="1"/>
    <xf numFmtId="0" fontId="18" fillId="0" borderId="16" xfId="4" applyFont="1" applyBorder="1"/>
    <xf numFmtId="0" fontId="14" fillId="0" borderId="24" xfId="4" applyFont="1" applyBorder="1"/>
    <xf numFmtId="0" fontId="17" fillId="0" borderId="5" xfId="0" applyFont="1" applyBorder="1" applyAlignment="1">
      <alignment horizontal="left"/>
    </xf>
    <xf numFmtId="0" fontId="16" fillId="0" borderId="5" xfId="0" applyFont="1" applyBorder="1"/>
    <xf numFmtId="0" fontId="14" fillId="0" borderId="5" xfId="0" applyFont="1" applyBorder="1"/>
    <xf numFmtId="164" fontId="14" fillId="0" borderId="6" xfId="5" applyNumberFormat="1" applyFont="1" applyBorder="1"/>
    <xf numFmtId="0" fontId="17" fillId="0" borderId="0" xfId="0" applyFont="1"/>
    <xf numFmtId="0" fontId="21" fillId="0" borderId="0" xfId="0" applyFont="1"/>
    <xf numFmtId="164" fontId="18" fillId="0" borderId="6" xfId="4" applyNumberFormat="1" applyFont="1" applyBorder="1"/>
    <xf numFmtId="0" fontId="18" fillId="0" borderId="0" xfId="4" applyFont="1"/>
    <xf numFmtId="0" fontId="17" fillId="0" borderId="6" xfId="4" applyFont="1" applyBorder="1"/>
    <xf numFmtId="0" fontId="14" fillId="0" borderId="0" xfId="0" applyFont="1"/>
    <xf numFmtId="0" fontId="16" fillId="0" borderId="0" xfId="0" applyFont="1"/>
    <xf numFmtId="0" fontId="18" fillId="0" borderId="15" xfId="4" applyFont="1" applyBorder="1" applyAlignment="1">
      <alignment horizontal="center"/>
    </xf>
    <xf numFmtId="164" fontId="14" fillId="0" borderId="4" xfId="2" applyFont="1" applyBorder="1"/>
    <xf numFmtId="164" fontId="14" fillId="0" borderId="6" xfId="2" applyFont="1" applyBorder="1"/>
    <xf numFmtId="0" fontId="20" fillId="0" borderId="0" xfId="4" applyFont="1" applyAlignment="1">
      <alignment horizontal="center"/>
    </xf>
    <xf numFmtId="1" fontId="14" fillId="0" borderId="0" xfId="4" applyNumberFormat="1" applyFont="1" applyAlignment="1">
      <alignment horizontal="center"/>
    </xf>
    <xf numFmtId="164" fontId="14" fillId="0" borderId="0" xfId="4" applyNumberFormat="1" applyFont="1"/>
    <xf numFmtId="0" fontId="15" fillId="0" borderId="0" xfId="8" applyFont="1" applyAlignment="1" applyProtection="1">
      <alignment horizontal="left" vertical="center" wrapText="1"/>
      <protection locked="0"/>
    </xf>
    <xf numFmtId="0" fontId="14" fillId="0" borderId="7" xfId="4" applyFont="1" applyBorder="1" applyAlignment="1">
      <alignment horizontal="center" vertical="center"/>
    </xf>
    <xf numFmtId="0" fontId="20" fillId="0" borderId="14" xfId="4" applyFont="1" applyBorder="1"/>
    <xf numFmtId="164" fontId="14" fillId="0" borderId="6" xfId="4" applyNumberFormat="1" applyFont="1" applyBorder="1" applyAlignment="1">
      <alignment vertical="center"/>
    </xf>
    <xf numFmtId="0" fontId="14" fillId="0" borderId="0" xfId="4" applyFont="1" applyAlignment="1">
      <alignment wrapText="1"/>
    </xf>
    <xf numFmtId="0" fontId="21" fillId="0" borderId="5" xfId="0" applyFont="1" applyBorder="1" applyAlignment="1">
      <alignment wrapText="1"/>
    </xf>
    <xf numFmtId="0" fontId="20" fillId="0" borderId="0" xfId="4" applyFont="1" applyAlignment="1">
      <alignment horizontal="center" wrapText="1"/>
    </xf>
    <xf numFmtId="164" fontId="18" fillId="0" borderId="25" xfId="4" applyNumberFormat="1" applyFont="1" applyBorder="1"/>
    <xf numFmtId="0" fontId="14" fillId="0" borderId="5" xfId="4" applyFont="1" applyBorder="1" applyAlignment="1">
      <alignment horizontal="center"/>
    </xf>
    <xf numFmtId="164" fontId="14" fillId="0" borderId="4" xfId="4" applyNumberFormat="1" applyFont="1" applyBorder="1" applyAlignment="1">
      <alignment horizontal="center" vertical="center"/>
    </xf>
    <xf numFmtId="0" fontId="18" fillId="0" borderId="14" xfId="4" applyFont="1" applyBorder="1"/>
    <xf numFmtId="164" fontId="14" fillId="0" borderId="8" xfId="4" applyNumberFormat="1" applyFont="1" applyBorder="1"/>
    <xf numFmtId="0" fontId="17" fillId="0" borderId="0" xfId="4" applyFont="1" applyAlignment="1">
      <alignment wrapText="1"/>
    </xf>
    <xf numFmtId="164" fontId="14" fillId="0" borderId="25" xfId="4" applyNumberFormat="1" applyFont="1" applyBorder="1"/>
    <xf numFmtId="164" fontId="18" fillId="0" borderId="29" xfId="4" applyNumberFormat="1" applyFont="1" applyBorder="1"/>
    <xf numFmtId="0" fontId="21" fillId="0" borderId="0" xfId="0" applyFont="1" applyAlignment="1">
      <alignment wrapText="1"/>
    </xf>
    <xf numFmtId="164" fontId="13" fillId="0" borderId="8" xfId="8" applyNumberFormat="1" applyFont="1" applyBorder="1" applyAlignment="1">
      <alignment vertical="center"/>
    </xf>
    <xf numFmtId="0" fontId="13" fillId="0" borderId="6" xfId="8" applyFont="1" applyBorder="1"/>
    <xf numFmtId="0" fontId="13" fillId="0" borderId="6" xfId="8" applyFont="1" applyBorder="1" applyAlignment="1">
      <alignment wrapText="1"/>
    </xf>
    <xf numFmtId="0" fontId="15" fillId="0" borderId="26" xfId="8" applyFont="1" applyBorder="1" applyAlignment="1" applyProtection="1">
      <alignment horizontal="left" vertical="center" wrapText="1"/>
      <protection locked="0"/>
    </xf>
    <xf numFmtId="0" fontId="13" fillId="0" borderId="27" xfId="8" applyFont="1" applyBorder="1" applyAlignment="1">
      <alignment horizontal="center" vertical="center"/>
    </xf>
    <xf numFmtId="0" fontId="13" fillId="0" borderId="28" xfId="8" applyFont="1" applyBorder="1" applyAlignment="1">
      <alignment horizontal="center"/>
    </xf>
    <xf numFmtId="164" fontId="13" fillId="0" borderId="27" xfId="11" applyFont="1" applyBorder="1" applyAlignment="1">
      <alignment horizontal="center"/>
    </xf>
    <xf numFmtId="0" fontId="17" fillId="0" borderId="6" xfId="8" applyFont="1" applyBorder="1" applyAlignment="1">
      <alignment vertical="center" wrapText="1"/>
    </xf>
    <xf numFmtId="0" fontId="14" fillId="0" borderId="6" xfId="8" applyFont="1" applyBorder="1" applyAlignment="1">
      <alignment vertical="center" wrapText="1"/>
    </xf>
    <xf numFmtId="0" fontId="13" fillId="0" borderId="28" xfId="8" applyFont="1" applyBorder="1" applyAlignment="1">
      <alignment horizontal="center" vertical="center"/>
    </xf>
    <xf numFmtId="164" fontId="13" fillId="0" borderId="27" xfId="11" applyFont="1" applyBorder="1" applyAlignment="1">
      <alignment horizontal="center" vertical="center"/>
    </xf>
    <xf numFmtId="0" fontId="20" fillId="0" borderId="0" xfId="4" applyFont="1" applyAlignment="1">
      <alignment horizontal="left"/>
    </xf>
    <xf numFmtId="0" fontId="20" fillId="0" borderId="30" xfId="4" applyFont="1" applyBorder="1"/>
    <xf numFmtId="164" fontId="14" fillId="0" borderId="6" xfId="2" applyFont="1" applyBorder="1" applyAlignment="1">
      <alignment horizontal="center"/>
    </xf>
    <xf numFmtId="0" fontId="14" fillId="0" borderId="4" xfId="4" applyFont="1" applyBorder="1"/>
    <xf numFmtId="1" fontId="14" fillId="0" borderId="15" xfId="4" applyNumberFormat="1" applyFont="1" applyBorder="1" applyAlignment="1">
      <alignment horizontal="center"/>
    </xf>
    <xf numFmtId="0" fontId="14" fillId="0" borderId="7" xfId="0" applyFont="1" applyBorder="1" applyAlignment="1">
      <alignment horizontal="center"/>
    </xf>
    <xf numFmtId="0" fontId="14" fillId="0" borderId="4" xfId="0" applyFont="1" applyBorder="1" applyAlignment="1">
      <alignment horizontal="left"/>
    </xf>
    <xf numFmtId="1" fontId="14" fillId="0" borderId="6" xfId="0" applyNumberFormat="1" applyFont="1" applyBorder="1" applyAlignment="1">
      <alignment horizontal="center"/>
    </xf>
    <xf numFmtId="164" fontId="14" fillId="0" borderId="0" xfId="0" applyNumberFormat="1" applyFont="1"/>
    <xf numFmtId="164" fontId="14" fillId="0" borderId="6" xfId="0" applyNumberFormat="1" applyFont="1" applyBorder="1"/>
    <xf numFmtId="0" fontId="14" fillId="0" borderId="4" xfId="0" applyFont="1" applyBorder="1"/>
    <xf numFmtId="166" fontId="14" fillId="0" borderId="6" xfId="2" applyNumberFormat="1" applyFont="1" applyBorder="1" applyAlignment="1">
      <alignment horizontal="center"/>
    </xf>
    <xf numFmtId="0" fontId="20" fillId="0" borderId="31" xfId="4" applyFont="1" applyBorder="1"/>
    <xf numFmtId="0" fontId="14" fillId="0" borderId="32" xfId="4" applyFont="1" applyBorder="1" applyAlignment="1">
      <alignment horizontal="center"/>
    </xf>
    <xf numFmtId="0" fontId="14" fillId="0" borderId="33" xfId="4" applyFont="1" applyBorder="1" applyAlignment="1">
      <alignment horizontal="center"/>
    </xf>
    <xf numFmtId="2" fontId="14" fillId="0" borderId="6" xfId="1" applyNumberFormat="1" applyFont="1" applyBorder="1" applyAlignment="1">
      <alignment horizontal="center"/>
    </xf>
    <xf numFmtId="167" fontId="14" fillId="0" borderId="6" xfId="4" applyNumberFormat="1" applyFont="1" applyBorder="1" applyAlignment="1">
      <alignment horizontal="center"/>
    </xf>
    <xf numFmtId="0" fontId="23" fillId="0" borderId="0" xfId="29" applyFont="1" applyAlignment="1">
      <alignment horizontal="center"/>
    </xf>
    <xf numFmtId="0" fontId="6" fillId="0" borderId="0" xfId="29"/>
    <xf numFmtId="0" fontId="24" fillId="0" borderId="0" xfId="29" applyFont="1" applyAlignment="1">
      <alignment horizontal="center"/>
    </xf>
    <xf numFmtId="4" fontId="25" fillId="0" borderId="32" xfId="29" applyNumberFormat="1" applyFont="1" applyBorder="1" applyAlignment="1">
      <alignment horizontal="center"/>
    </xf>
    <xf numFmtId="1" fontId="25" fillId="0" borderId="34" xfId="29" applyNumberFormat="1" applyFont="1" applyBorder="1" applyAlignment="1">
      <alignment horizontal="center"/>
    </xf>
    <xf numFmtId="4" fontId="25" fillId="0" borderId="6" xfId="29" applyNumberFormat="1" applyFont="1" applyBorder="1" applyAlignment="1">
      <alignment horizontal="center"/>
    </xf>
    <xf numFmtId="1" fontId="6" fillId="0" borderId="6" xfId="29" applyNumberFormat="1" applyBorder="1" applyAlignment="1">
      <alignment horizontal="center"/>
    </xf>
    <xf numFmtId="1" fontId="25" fillId="0" borderId="6" xfId="29" applyNumberFormat="1" applyFont="1" applyBorder="1" applyAlignment="1">
      <alignment horizontal="center"/>
    </xf>
    <xf numFmtId="4" fontId="25" fillId="0" borderId="35" xfId="29" applyNumberFormat="1" applyFont="1" applyBorder="1" applyAlignment="1">
      <alignment horizontal="center"/>
    </xf>
    <xf numFmtId="4" fontId="25" fillId="0" borderId="35" xfId="29" applyNumberFormat="1" applyFont="1" applyBorder="1"/>
    <xf numFmtId="1" fontId="25" fillId="0" borderId="35" xfId="29" applyNumberFormat="1" applyFont="1" applyBorder="1" applyAlignment="1">
      <alignment horizontal="center"/>
    </xf>
    <xf numFmtId="4" fontId="25" fillId="0" borderId="32" xfId="29" applyNumberFormat="1" applyFont="1" applyBorder="1"/>
    <xf numFmtId="1" fontId="25" fillId="0" borderId="32" xfId="29" applyNumberFormat="1" applyFont="1" applyBorder="1" applyAlignment="1">
      <alignment horizontal="center"/>
    </xf>
    <xf numFmtId="4" fontId="25" fillId="0" borderId="6" xfId="29" applyNumberFormat="1" applyFont="1" applyBorder="1"/>
    <xf numFmtId="4" fontId="26" fillId="0" borderId="6" xfId="29" applyNumberFormat="1" applyFont="1" applyBorder="1"/>
    <xf numFmtId="4" fontId="27" fillId="0" borderId="6" xfId="29" applyNumberFormat="1" applyFont="1" applyBorder="1" applyAlignment="1">
      <alignment horizontal="center"/>
    </xf>
    <xf numFmtId="1" fontId="27" fillId="0" borderId="6" xfId="29" applyNumberFormat="1" applyFont="1" applyBorder="1" applyAlignment="1">
      <alignment horizontal="center"/>
    </xf>
    <xf numFmtId="4" fontId="27" fillId="0" borderId="6" xfId="29" applyNumberFormat="1" applyFont="1" applyBorder="1"/>
    <xf numFmtId="0" fontId="28" fillId="0" borderId="0" xfId="29" applyFont="1"/>
    <xf numFmtId="2" fontId="25" fillId="0" borderId="6" xfId="29" applyNumberFormat="1" applyFont="1" applyBorder="1" applyAlignment="1">
      <alignment horizontal="center"/>
    </xf>
    <xf numFmtId="2" fontId="26" fillId="0" borderId="6" xfId="29" applyNumberFormat="1" applyFont="1" applyBorder="1"/>
    <xf numFmtId="2" fontId="25" fillId="0" borderId="6" xfId="29" applyNumberFormat="1" applyFont="1" applyBorder="1"/>
    <xf numFmtId="2" fontId="25" fillId="0" borderId="6" xfId="29" applyNumberFormat="1" applyFont="1" applyBorder="1" applyAlignment="1">
      <alignment wrapText="1"/>
    </xf>
    <xf numFmtId="4" fontId="25" fillId="0" borderId="6" xfId="16" applyNumberFormat="1" applyFont="1" applyBorder="1" applyAlignment="1">
      <alignment horizontal="center"/>
    </xf>
    <xf numFmtId="2" fontId="26" fillId="0" borderId="6" xfId="29" applyNumberFormat="1" applyFont="1" applyBorder="1" applyAlignment="1">
      <alignment wrapText="1"/>
    </xf>
    <xf numFmtId="164" fontId="25" fillId="0" borderId="6" xfId="2" applyFont="1" applyBorder="1" applyAlignment="1">
      <alignment horizontal="center"/>
    </xf>
    <xf numFmtId="164" fontId="25" fillId="0" borderId="6" xfId="2" applyFont="1" applyBorder="1"/>
    <xf numFmtId="4" fontId="25" fillId="0" borderId="6" xfId="29" applyNumberFormat="1" applyFont="1" applyBorder="1" applyAlignment="1">
      <alignment wrapText="1"/>
    </xf>
    <xf numFmtId="4" fontId="31" fillId="0" borderId="6" xfId="29" applyNumberFormat="1" applyFont="1" applyBorder="1"/>
    <xf numFmtId="4" fontId="31" fillId="0" borderId="36" xfId="29" applyNumberFormat="1" applyFont="1" applyBorder="1"/>
    <xf numFmtId="0" fontId="32" fillId="0" borderId="6" xfId="29" applyFont="1" applyBorder="1" applyAlignment="1">
      <alignment horizontal="center"/>
    </xf>
    <xf numFmtId="0" fontId="31" fillId="0" borderId="6" xfId="29" applyFont="1" applyBorder="1" applyAlignment="1">
      <alignment horizontal="left"/>
    </xf>
    <xf numFmtId="164" fontId="32" fillId="0" borderId="6" xfId="2" applyFont="1" applyBorder="1" applyAlignment="1">
      <alignment horizontal="center"/>
    </xf>
    <xf numFmtId="164" fontId="33" fillId="0" borderId="6" xfId="2" applyFont="1" applyBorder="1" applyAlignment="1">
      <alignment horizontal="center"/>
    </xf>
    <xf numFmtId="0" fontId="6" fillId="0" borderId="6" xfId="29" applyBorder="1"/>
    <xf numFmtId="164" fontId="33" fillId="0" borderId="6" xfId="29" applyNumberFormat="1" applyFont="1" applyBorder="1"/>
    <xf numFmtId="0" fontId="32" fillId="0" borderId="35" xfId="29" applyFont="1" applyBorder="1" applyAlignment="1">
      <alignment horizontal="center"/>
    </xf>
    <xf numFmtId="0" fontId="31" fillId="0" borderId="35" xfId="29" applyFont="1" applyBorder="1" applyAlignment="1">
      <alignment horizontal="right"/>
    </xf>
    <xf numFmtId="164" fontId="32" fillId="0" borderId="35" xfId="2" applyFont="1" applyBorder="1" applyAlignment="1">
      <alignment horizontal="center"/>
    </xf>
    <xf numFmtId="164" fontId="33" fillId="0" borderId="35" xfId="2" applyFont="1" applyBorder="1" applyAlignment="1">
      <alignment horizontal="center"/>
    </xf>
    <xf numFmtId="0" fontId="6" fillId="0" borderId="35" xfId="29" applyBorder="1"/>
    <xf numFmtId="164" fontId="33" fillId="0" borderId="35" xfId="29" applyNumberFormat="1" applyFont="1" applyBorder="1"/>
    <xf numFmtId="4" fontId="25" fillId="0" borderId="31" xfId="29" applyNumberFormat="1" applyFont="1" applyBorder="1" applyAlignment="1">
      <alignment horizontal="center"/>
    </xf>
    <xf numFmtId="4" fontId="25" fillId="0" borderId="31" xfId="29" applyNumberFormat="1" applyFont="1" applyBorder="1"/>
    <xf numFmtId="1" fontId="25" fillId="0" borderId="31" xfId="29" applyNumberFormat="1" applyFont="1" applyBorder="1" applyAlignment="1">
      <alignment horizontal="center"/>
    </xf>
    <xf numFmtId="4" fontId="25" fillId="0" borderId="31" xfId="16" applyNumberFormat="1" applyFont="1" applyBorder="1" applyAlignment="1">
      <alignment horizontal="center"/>
    </xf>
    <xf numFmtId="4" fontId="25" fillId="0" borderId="0" xfId="29" applyNumberFormat="1" applyFont="1" applyAlignment="1">
      <alignment horizontal="center"/>
    </xf>
    <xf numFmtId="4" fontId="25" fillId="0" borderId="0" xfId="29" applyNumberFormat="1" applyFont="1"/>
    <xf numFmtId="1" fontId="25" fillId="0" borderId="0" xfId="29" applyNumberFormat="1" applyFont="1" applyAlignment="1">
      <alignment horizontal="center"/>
    </xf>
    <xf numFmtId="4" fontId="25" fillId="0" borderId="0" xfId="16" applyNumberFormat="1" applyFont="1" applyAlignment="1">
      <alignment horizontal="center"/>
    </xf>
    <xf numFmtId="4" fontId="25" fillId="0" borderId="0" xfId="16" applyNumberFormat="1" applyFont="1"/>
    <xf numFmtId="4" fontId="25" fillId="0" borderId="6" xfId="16" applyNumberFormat="1" applyFont="1" applyBorder="1"/>
    <xf numFmtId="4" fontId="25" fillId="0" borderId="26" xfId="29" applyNumberFormat="1" applyFont="1" applyBorder="1"/>
    <xf numFmtId="4" fontId="31" fillId="0" borderId="37" xfId="16" applyNumberFormat="1" applyFont="1" applyBorder="1"/>
    <xf numFmtId="0" fontId="31" fillId="0" borderId="35" xfId="29" applyFont="1" applyBorder="1" applyAlignment="1">
      <alignment horizontal="left"/>
    </xf>
    <xf numFmtId="4" fontId="25" fillId="0" borderId="35" xfId="16" applyNumberFormat="1" applyFont="1" applyBorder="1" applyAlignment="1">
      <alignment horizontal="center"/>
    </xf>
    <xf numFmtId="4" fontId="6" fillId="0" borderId="6" xfId="29" applyNumberFormat="1" applyBorder="1" applyAlignment="1">
      <alignment horizontal="center"/>
    </xf>
    <xf numFmtId="4" fontId="31" fillId="0" borderId="26" xfId="15" applyNumberFormat="1" applyFont="1" applyBorder="1" applyAlignment="1">
      <alignment horizontal="right"/>
    </xf>
    <xf numFmtId="1" fontId="25" fillId="0" borderId="6" xfId="15" applyNumberFormat="1" applyFont="1" applyBorder="1" applyAlignment="1">
      <alignment horizontal="center"/>
    </xf>
    <xf numFmtId="4" fontId="25" fillId="0" borderId="6" xfId="15" applyNumberFormat="1" applyFont="1" applyBorder="1" applyAlignment="1">
      <alignment horizontal="center"/>
    </xf>
    <xf numFmtId="0" fontId="25" fillId="0" borderId="26" xfId="29" applyFont="1" applyBorder="1" applyAlignment="1">
      <alignment wrapText="1"/>
    </xf>
    <xf numFmtId="4" fontId="34" fillId="0" borderId="6" xfId="29" applyNumberFormat="1" applyFont="1" applyBorder="1"/>
    <xf numFmtId="4" fontId="31" fillId="0" borderId="36" xfId="16" applyNumberFormat="1" applyFont="1" applyBorder="1"/>
    <xf numFmtId="3" fontId="25" fillId="0" borderId="0" xfId="29" applyNumberFormat="1" applyFont="1" applyAlignment="1">
      <alignment horizontal="center"/>
    </xf>
    <xf numFmtId="4" fontId="25" fillId="0" borderId="0" xfId="16" applyNumberFormat="1" applyFont="1" applyAlignment="1">
      <alignment horizontal="right"/>
    </xf>
    <xf numFmtId="4" fontId="6" fillId="0" borderId="0" xfId="29" applyNumberFormat="1"/>
    <xf numFmtId="3" fontId="25" fillId="0" borderId="34" xfId="29" applyNumberFormat="1" applyFont="1" applyBorder="1" applyAlignment="1">
      <alignment horizontal="center"/>
    </xf>
    <xf numFmtId="4" fontId="31" fillId="0" borderId="32" xfId="29" applyNumberFormat="1" applyFont="1" applyBorder="1" applyAlignment="1">
      <alignment horizontal="center"/>
    </xf>
    <xf numFmtId="3" fontId="6" fillId="0" borderId="6" xfId="29" applyNumberFormat="1" applyBorder="1" applyAlignment="1">
      <alignment horizontal="center"/>
    </xf>
    <xf numFmtId="4" fontId="31" fillId="0" borderId="6" xfId="29" applyNumberFormat="1" applyFont="1" applyBorder="1" applyAlignment="1">
      <alignment horizontal="center"/>
    </xf>
    <xf numFmtId="3" fontId="25" fillId="0" borderId="6" xfId="29" applyNumberFormat="1" applyFont="1" applyBorder="1" applyAlignment="1">
      <alignment horizontal="center"/>
    </xf>
    <xf numFmtId="3" fontId="25" fillId="0" borderId="35" xfId="29" applyNumberFormat="1" applyFont="1" applyBorder="1" applyAlignment="1">
      <alignment horizontal="center"/>
    </xf>
    <xf numFmtId="4" fontId="25" fillId="0" borderId="6" xfId="29" applyNumberFormat="1" applyFont="1" applyBorder="1" applyAlignment="1">
      <alignment horizontal="right"/>
    </xf>
    <xf numFmtId="4" fontId="25" fillId="0" borderId="6" xfId="16" applyNumberFormat="1" applyFont="1" applyBorder="1" applyAlignment="1">
      <alignment horizontal="right"/>
    </xf>
    <xf numFmtId="4" fontId="25" fillId="0" borderId="38" xfId="29" applyNumberFormat="1" applyFont="1" applyBorder="1" applyAlignment="1">
      <alignment horizontal="center"/>
    </xf>
    <xf numFmtId="4" fontId="25" fillId="0" borderId="38" xfId="29" applyNumberFormat="1" applyFont="1" applyBorder="1"/>
    <xf numFmtId="1" fontId="25" fillId="0" borderId="38" xfId="29" applyNumberFormat="1" applyFont="1" applyBorder="1" applyAlignment="1">
      <alignment horizontal="center"/>
    </xf>
    <xf numFmtId="4" fontId="25" fillId="0" borderId="38" xfId="16" applyNumberFormat="1" applyFont="1" applyBorder="1" applyAlignment="1">
      <alignment horizontal="center"/>
    </xf>
    <xf numFmtId="4" fontId="31" fillId="0" borderId="6" xfId="16" applyNumberFormat="1" applyFont="1" applyBorder="1"/>
    <xf numFmtId="4" fontId="25" fillId="0" borderId="35" xfId="16" applyNumberFormat="1" applyFont="1" applyBorder="1" applyAlignment="1">
      <alignment horizontal="right"/>
    </xf>
    <xf numFmtId="4" fontId="25" fillId="0" borderId="35" xfId="16" applyNumberFormat="1" applyFont="1" applyBorder="1"/>
    <xf numFmtId="4" fontId="31" fillId="0" borderId="35" xfId="16" applyNumberFormat="1" applyFont="1" applyBorder="1"/>
    <xf numFmtId="1" fontId="6" fillId="0" borderId="0" xfId="29" applyNumberFormat="1" applyAlignment="1">
      <alignment horizontal="center"/>
    </xf>
    <xf numFmtId="4" fontId="6" fillId="0" borderId="0" xfId="29" applyNumberFormat="1" applyAlignment="1">
      <alignment horizontal="center"/>
    </xf>
    <xf numFmtId="4" fontId="35" fillId="0" borderId="32" xfId="29" applyNumberFormat="1" applyFont="1" applyBorder="1" applyAlignment="1">
      <alignment horizontal="center"/>
    </xf>
    <xf numFmtId="1" fontId="6" fillId="0" borderId="34" xfId="29" applyNumberFormat="1" applyBorder="1" applyAlignment="1">
      <alignment horizontal="center"/>
    </xf>
    <xf numFmtId="4" fontId="6" fillId="0" borderId="31" xfId="29" applyNumberFormat="1" applyBorder="1" applyAlignment="1">
      <alignment horizontal="center"/>
    </xf>
    <xf numFmtId="4" fontId="6" fillId="0" borderId="39" xfId="29" applyNumberFormat="1" applyBorder="1"/>
    <xf numFmtId="1" fontId="6" fillId="0" borderId="40" xfId="29" applyNumberFormat="1" applyBorder="1" applyAlignment="1">
      <alignment horizontal="center"/>
    </xf>
    <xf numFmtId="4" fontId="6" fillId="0" borderId="38" xfId="29" applyNumberFormat="1" applyBorder="1" applyAlignment="1">
      <alignment horizontal="center"/>
    </xf>
    <xf numFmtId="4" fontId="6" fillId="0" borderId="41" xfId="29" applyNumberFormat="1" applyBorder="1"/>
    <xf numFmtId="1" fontId="6" fillId="0" borderId="26" xfId="29" applyNumberFormat="1" applyBorder="1" applyAlignment="1">
      <alignment horizontal="center"/>
    </xf>
    <xf numFmtId="4" fontId="6" fillId="0" borderId="42" xfId="29" applyNumberFormat="1" applyBorder="1"/>
    <xf numFmtId="4" fontId="36" fillId="0" borderId="42" xfId="29" applyNumberFormat="1" applyFont="1" applyBorder="1"/>
    <xf numFmtId="4" fontId="25" fillId="0" borderId="6" xfId="29" applyNumberFormat="1" applyFont="1" applyBorder="1" applyAlignment="1">
      <alignment horizontal="left"/>
    </xf>
    <xf numFmtId="4" fontId="6" fillId="0" borderId="42" xfId="29" applyNumberFormat="1" applyBorder="1" applyAlignment="1">
      <alignment horizontal="center"/>
    </xf>
    <xf numFmtId="4" fontId="31" fillId="0" borderId="34" xfId="29" applyNumberFormat="1" applyFont="1" applyBorder="1"/>
    <xf numFmtId="4" fontId="31" fillId="0" borderId="26" xfId="29" applyNumberFormat="1" applyFont="1" applyBorder="1"/>
    <xf numFmtId="4" fontId="31" fillId="0" borderId="40" xfId="29" applyNumberFormat="1" applyFont="1" applyBorder="1"/>
    <xf numFmtId="1" fontId="6" fillId="0" borderId="0" xfId="29" applyNumberFormat="1"/>
    <xf numFmtId="0" fontId="6" fillId="0" borderId="0" xfId="29" applyAlignment="1">
      <alignment horizontal="center"/>
    </xf>
    <xf numFmtId="164" fontId="37" fillId="0" borderId="50" xfId="2" applyFont="1" applyBorder="1" applyAlignment="1">
      <alignment horizontal="center"/>
    </xf>
    <xf numFmtId="164" fontId="38" fillId="0" borderId="50" xfId="2" applyFont="1" applyBorder="1" applyAlignment="1">
      <alignment horizontal="center"/>
    </xf>
    <xf numFmtId="167" fontId="45" fillId="0" borderId="26" xfId="2" applyNumberFormat="1" applyFont="1" applyBorder="1" applyAlignment="1">
      <alignment horizontal="center"/>
    </xf>
    <xf numFmtId="173" fontId="25" fillId="0" borderId="0" xfId="13" applyNumberFormat="1" applyFont="1" applyAlignment="1" applyProtection="1">
      <alignment horizontal="center"/>
      <protection locked="0"/>
    </xf>
    <xf numFmtId="172" fontId="25" fillId="0" borderId="50" xfId="13" applyNumberFormat="1" applyFont="1" applyBorder="1" applyProtection="1">
      <protection locked="0"/>
    </xf>
    <xf numFmtId="165" fontId="14" fillId="0" borderId="0" xfId="4" applyNumberFormat="1" applyFont="1" applyAlignment="1">
      <alignment horizontal="center"/>
    </xf>
    <xf numFmtId="164" fontId="14" fillId="0" borderId="0" xfId="2" applyFont="1"/>
    <xf numFmtId="0" fontId="31" fillId="0" borderId="0" xfId="32" applyFont="1" applyAlignment="1">
      <alignment horizontal="left"/>
    </xf>
    <xf numFmtId="0" fontId="25" fillId="0" borderId="0" xfId="32" applyFont="1"/>
    <xf numFmtId="0" fontId="37" fillId="0" borderId="0" xfId="32" applyFont="1" applyAlignment="1">
      <alignment horizontal="center"/>
    </xf>
    <xf numFmtId="0" fontId="25" fillId="0" borderId="0" xfId="32" applyFont="1" applyAlignment="1">
      <alignment horizontal="center"/>
    </xf>
    <xf numFmtId="0" fontId="25" fillId="0" borderId="0" xfId="32" applyFont="1" applyAlignment="1" applyProtection="1">
      <alignment horizontal="center"/>
      <protection locked="0"/>
    </xf>
    <xf numFmtId="0" fontId="25" fillId="0" borderId="0" xfId="32" applyFont="1" applyAlignment="1" applyProtection="1">
      <alignment horizontal="right"/>
      <protection locked="0"/>
    </xf>
    <xf numFmtId="43" fontId="25" fillId="0" borderId="0" xfId="33" applyFont="1" applyAlignment="1" applyProtection="1">
      <alignment horizontal="center"/>
      <protection locked="0"/>
    </xf>
    <xf numFmtId="43" fontId="31" fillId="0" borderId="0" xfId="33" applyFont="1" applyAlignment="1" applyProtection="1">
      <alignment horizontal="right"/>
      <protection locked="0"/>
    </xf>
    <xf numFmtId="0" fontId="31" fillId="0" borderId="0" xfId="32" applyFont="1" applyProtection="1">
      <protection hidden="1"/>
    </xf>
    <xf numFmtId="0" fontId="25" fillId="0" borderId="48" xfId="32" applyFont="1" applyBorder="1" applyAlignment="1" applyProtection="1">
      <alignment horizontal="center"/>
      <protection hidden="1"/>
    </xf>
    <xf numFmtId="0" fontId="39" fillId="0" borderId="6" xfId="32" applyFont="1" applyBorder="1" applyProtection="1">
      <protection hidden="1"/>
    </xf>
    <xf numFmtId="0" fontId="25" fillId="0" borderId="42" xfId="32" applyFont="1" applyBorder="1" applyAlignment="1" applyProtection="1">
      <alignment horizontal="center"/>
      <protection hidden="1"/>
    </xf>
    <xf numFmtId="0" fontId="25" fillId="0" borderId="6" xfId="32" applyFont="1" applyBorder="1" applyAlignment="1" applyProtection="1">
      <alignment horizontal="center"/>
      <protection hidden="1"/>
    </xf>
    <xf numFmtId="0" fontId="25" fillId="0" borderId="0" xfId="32" applyFont="1" applyProtection="1">
      <protection hidden="1"/>
    </xf>
    <xf numFmtId="0" fontId="25" fillId="0" borderId="6" xfId="32" applyFont="1" applyBorder="1" applyProtection="1">
      <protection locked="0"/>
    </xf>
    <xf numFmtId="9" fontId="25" fillId="0" borderId="0" xfId="32" applyNumberFormat="1" applyFont="1" applyAlignment="1" applyProtection="1">
      <alignment horizontal="center"/>
      <protection locked="0"/>
    </xf>
    <xf numFmtId="169" fontId="25" fillId="0" borderId="49" xfId="32" applyNumberFormat="1" applyFont="1" applyBorder="1" applyAlignment="1" applyProtection="1">
      <alignment horizontal="center"/>
      <protection locked="0"/>
    </xf>
    <xf numFmtId="43" fontId="25" fillId="0" borderId="50" xfId="32" applyNumberFormat="1" applyFont="1" applyBorder="1" applyAlignment="1" applyProtection="1">
      <alignment horizontal="right"/>
      <protection locked="0"/>
    </xf>
    <xf numFmtId="0" fontId="40" fillId="0" borderId="6" xfId="32" applyFont="1" applyBorder="1" applyProtection="1">
      <protection hidden="1"/>
    </xf>
    <xf numFmtId="169" fontId="25" fillId="0" borderId="26" xfId="32" applyNumberFormat="1" applyFont="1" applyBorder="1" applyAlignment="1" applyProtection="1">
      <alignment horizontal="center"/>
      <protection locked="0"/>
    </xf>
    <xf numFmtId="0" fontId="26" fillId="0" borderId="6" xfId="32" applyFont="1" applyBorder="1" applyAlignment="1">
      <alignment vertical="justify"/>
    </xf>
    <xf numFmtId="2" fontId="25" fillId="0" borderId="0" xfId="32" applyNumberFormat="1" applyFont="1" applyProtection="1">
      <protection hidden="1"/>
    </xf>
    <xf numFmtId="2" fontId="25" fillId="0" borderId="6" xfId="32" applyNumberFormat="1" applyFont="1" applyBorder="1" applyProtection="1">
      <protection locked="0"/>
    </xf>
    <xf numFmtId="170" fontId="25" fillId="0" borderId="26" xfId="32" applyNumberFormat="1" applyFont="1" applyBorder="1" applyAlignment="1" applyProtection="1">
      <alignment horizontal="center"/>
      <protection locked="0"/>
    </xf>
    <xf numFmtId="0" fontId="25" fillId="0" borderId="48" xfId="32" applyFont="1" applyBorder="1" applyAlignment="1">
      <alignment horizontal="center" vertical="center"/>
    </xf>
    <xf numFmtId="0" fontId="31" fillId="0" borderId="6" xfId="32" applyFont="1" applyBorder="1" applyAlignment="1">
      <alignment vertical="justify"/>
    </xf>
    <xf numFmtId="170" fontId="25" fillId="0" borderId="49" xfId="32" applyNumberFormat="1" applyFont="1" applyBorder="1" applyAlignment="1" applyProtection="1">
      <alignment horizontal="center"/>
      <protection locked="0"/>
    </xf>
    <xf numFmtId="171" fontId="25" fillId="0" borderId="50" xfId="32" applyNumberFormat="1" applyFont="1" applyBorder="1" applyAlignment="1" applyProtection="1">
      <alignment horizontal="right"/>
      <protection locked="0"/>
    </xf>
    <xf numFmtId="0" fontId="41" fillId="0" borderId="6" xfId="32" applyFont="1" applyBorder="1" applyAlignment="1">
      <alignment vertical="center"/>
    </xf>
    <xf numFmtId="172" fontId="25" fillId="0" borderId="6" xfId="32" applyNumberFormat="1" applyFont="1" applyBorder="1" applyProtection="1">
      <protection locked="0" hidden="1"/>
    </xf>
    <xf numFmtId="172" fontId="25" fillId="0" borderId="6" xfId="32" applyNumberFormat="1" applyFont="1" applyBorder="1" applyProtection="1">
      <protection locked="0"/>
    </xf>
    <xf numFmtId="43" fontId="25" fillId="0" borderId="6" xfId="33" applyFont="1" applyBorder="1" applyProtection="1">
      <protection locked="0"/>
    </xf>
    <xf numFmtId="172" fontId="25" fillId="0" borderId="26" xfId="32" applyNumberFormat="1" applyFont="1" applyBorder="1" applyAlignment="1" applyProtection="1">
      <alignment horizontal="center"/>
      <protection locked="0"/>
    </xf>
    <xf numFmtId="172" fontId="25" fillId="0" borderId="50" xfId="32" applyNumberFormat="1" applyFont="1" applyBorder="1" applyProtection="1">
      <protection locked="0"/>
    </xf>
    <xf numFmtId="0" fontId="25" fillId="0" borderId="48" xfId="32" applyFont="1" applyBorder="1" applyAlignment="1">
      <alignment horizontal="center"/>
    </xf>
    <xf numFmtId="0" fontId="25" fillId="0" borderId="6" xfId="32" applyFont="1" applyBorder="1" applyAlignment="1">
      <alignment wrapText="1"/>
    </xf>
    <xf numFmtId="0" fontId="25" fillId="0" borderId="6" xfId="32" applyFont="1" applyBorder="1" applyAlignment="1">
      <alignment horizontal="center"/>
    </xf>
    <xf numFmtId="49" fontId="42" fillId="0" borderId="6" xfId="34" applyFont="1" applyBorder="1" applyAlignment="1">
      <alignment horizontal="left" wrapText="1"/>
    </xf>
    <xf numFmtId="49" fontId="37" fillId="0" borderId="6" xfId="34" applyFont="1" applyBorder="1" applyAlignment="1">
      <alignment horizontal="center"/>
    </xf>
    <xf numFmtId="0" fontId="31" fillId="0" borderId="42" xfId="32" applyFont="1" applyBorder="1" applyProtection="1">
      <protection hidden="1"/>
    </xf>
    <xf numFmtId="0" fontId="31" fillId="0" borderId="42" xfId="32" applyFont="1" applyBorder="1" applyProtection="1">
      <protection locked="0"/>
    </xf>
    <xf numFmtId="43" fontId="31" fillId="0" borderId="0" xfId="33" applyFont="1" applyAlignment="1" applyProtection="1">
      <alignment horizontal="center"/>
      <protection locked="0"/>
    </xf>
    <xf numFmtId="49" fontId="37" fillId="0" borderId="6" xfId="34" applyFont="1" applyBorder="1" applyAlignment="1">
      <alignment horizontal="left" wrapText="1"/>
    </xf>
    <xf numFmtId="0" fontId="25" fillId="0" borderId="42" xfId="32" applyFont="1" applyBorder="1" applyProtection="1">
      <protection locked="0"/>
    </xf>
    <xf numFmtId="43" fontId="25" fillId="0" borderId="0" xfId="33" applyFont="1" applyProtection="1">
      <protection hidden="1"/>
    </xf>
    <xf numFmtId="49" fontId="37" fillId="0" borderId="0" xfId="34" applyFont="1" applyAlignment="1">
      <alignment horizontal="center"/>
    </xf>
    <xf numFmtId="164" fontId="37" fillId="0" borderId="26" xfId="33" applyNumberFormat="1" applyFont="1" applyBorder="1" applyAlignment="1">
      <alignment horizontal="center"/>
    </xf>
    <xf numFmtId="49" fontId="25" fillId="0" borderId="6" xfId="34" applyFont="1" applyBorder="1" applyAlignment="1">
      <alignment horizontal="center"/>
    </xf>
    <xf numFmtId="172" fontId="25" fillId="0" borderId="0" xfId="32" applyNumberFormat="1" applyFont="1" applyProtection="1">
      <protection locked="0" hidden="1"/>
    </xf>
    <xf numFmtId="0" fontId="25" fillId="0" borderId="42" xfId="32" applyFont="1" applyBorder="1" applyProtection="1">
      <protection hidden="1"/>
    </xf>
    <xf numFmtId="49" fontId="37" fillId="0" borderId="0" xfId="34" applyFont="1" applyAlignment="1">
      <alignment horizontal="left" wrapText="1"/>
    </xf>
    <xf numFmtId="9" fontId="37" fillId="0" borderId="6" xfId="34" applyNumberFormat="1" applyFont="1" applyBorder="1" applyAlignment="1">
      <alignment horizontal="center"/>
    </xf>
    <xf numFmtId="172" fontId="25" fillId="0" borderId="42" xfId="32" applyNumberFormat="1" applyFont="1" applyBorder="1" applyProtection="1">
      <protection locked="0" hidden="1"/>
    </xf>
    <xf numFmtId="3" fontId="25" fillId="0" borderId="48" xfId="33" applyNumberFormat="1" applyFont="1" applyBorder="1" applyAlignment="1">
      <alignment horizontal="center" vertical="center"/>
    </xf>
    <xf numFmtId="0" fontId="37" fillId="0" borderId="6" xfId="34" applyNumberFormat="1" applyFont="1" applyBorder="1" applyAlignment="1">
      <alignment horizontal="center"/>
    </xf>
    <xf numFmtId="0" fontId="31" fillId="0" borderId="6" xfId="32" applyFont="1" applyBorder="1" applyProtection="1">
      <protection locked="0"/>
    </xf>
    <xf numFmtId="0" fontId="31" fillId="0" borderId="0" xfId="32" applyFont="1" applyAlignment="1" applyProtection="1">
      <alignment horizontal="center"/>
      <protection locked="0"/>
    </xf>
    <xf numFmtId="0" fontId="25" fillId="0" borderId="0" xfId="32" applyFont="1" applyAlignment="1" applyProtection="1">
      <alignment horizontal="center"/>
      <protection hidden="1"/>
    </xf>
    <xf numFmtId="172" fontId="25" fillId="0" borderId="42" xfId="32" applyNumberFormat="1" applyFont="1" applyBorder="1" applyAlignment="1" applyProtection="1">
      <alignment horizontal="center"/>
      <protection locked="0" hidden="1"/>
    </xf>
    <xf numFmtId="172" fontId="25" fillId="0" borderId="0" xfId="32" applyNumberFormat="1" applyFont="1" applyAlignment="1" applyProtection="1">
      <alignment horizontal="center"/>
      <protection locked="0" hidden="1"/>
    </xf>
    <xf numFmtId="0" fontId="25" fillId="0" borderId="51" xfId="32" applyFont="1" applyBorder="1" applyAlignment="1" applyProtection="1">
      <alignment horizontal="center"/>
      <protection hidden="1"/>
    </xf>
    <xf numFmtId="0" fontId="25" fillId="0" borderId="52" xfId="32" applyFont="1" applyBorder="1" applyAlignment="1" applyProtection="1">
      <alignment horizontal="left"/>
      <protection hidden="1"/>
    </xf>
    <xf numFmtId="0" fontId="25" fillId="0" borderId="53" xfId="32" applyFont="1" applyBorder="1" applyAlignment="1" applyProtection="1">
      <alignment horizontal="center"/>
      <protection hidden="1"/>
    </xf>
    <xf numFmtId="0" fontId="25" fillId="0" borderId="52" xfId="32" applyFont="1" applyBorder="1" applyProtection="1">
      <protection hidden="1"/>
    </xf>
    <xf numFmtId="0" fontId="25" fillId="0" borderId="53" xfId="32" applyFont="1" applyBorder="1" applyProtection="1">
      <protection locked="0"/>
    </xf>
    <xf numFmtId="0" fontId="25" fillId="0" borderId="52" xfId="32" applyFont="1" applyBorder="1" applyAlignment="1" applyProtection="1">
      <alignment horizontal="center"/>
      <protection locked="0"/>
    </xf>
    <xf numFmtId="169" fontId="25" fillId="0" borderId="54" xfId="32" applyNumberFormat="1" applyFont="1" applyBorder="1" applyAlignment="1" applyProtection="1">
      <alignment horizontal="center"/>
      <protection locked="0"/>
    </xf>
    <xf numFmtId="43" fontId="25" fillId="0" borderId="55" xfId="32" applyNumberFormat="1" applyFont="1" applyBorder="1" applyAlignment="1" applyProtection="1">
      <alignment horizontal="right"/>
      <protection locked="0"/>
    </xf>
    <xf numFmtId="0" fontId="27" fillId="0" borderId="0" xfId="32" applyFont="1" applyAlignment="1">
      <alignment horizontal="center" vertical="justify"/>
    </xf>
    <xf numFmtId="43" fontId="44" fillId="0" borderId="0" xfId="33" applyFont="1" applyAlignment="1" applyProtection="1">
      <alignment horizontal="center"/>
      <protection locked="0"/>
    </xf>
    <xf numFmtId="0" fontId="27" fillId="0" borderId="0" xfId="32" applyFont="1" applyAlignment="1">
      <alignment horizontal="center" vertical="center"/>
    </xf>
    <xf numFmtId="0" fontId="27" fillId="0" borderId="0" xfId="32" applyFont="1" applyAlignment="1" applyProtection="1">
      <alignment horizontal="left" indent="3"/>
      <protection hidden="1"/>
    </xf>
    <xf numFmtId="0" fontId="25" fillId="0" borderId="0" xfId="32" applyFont="1" applyProtection="1">
      <protection locked="0"/>
    </xf>
    <xf numFmtId="169" fontId="25" fillId="0" borderId="0" xfId="32" applyNumberFormat="1" applyFont="1" applyAlignment="1" applyProtection="1">
      <alignment horizontal="center"/>
      <protection locked="0"/>
    </xf>
    <xf numFmtId="0" fontId="25" fillId="0" borderId="6" xfId="32" applyFont="1" applyBorder="1"/>
    <xf numFmtId="43" fontId="25" fillId="0" borderId="6" xfId="32" applyNumberFormat="1" applyFont="1" applyBorder="1" applyAlignment="1" applyProtection="1">
      <alignment horizontal="right"/>
      <protection locked="0"/>
    </xf>
    <xf numFmtId="0" fontId="41" fillId="0" borderId="6" xfId="32" applyFont="1" applyBorder="1"/>
    <xf numFmtId="0" fontId="25" fillId="0" borderId="0" xfId="32" applyFont="1" applyAlignment="1">
      <alignment wrapText="1"/>
    </xf>
    <xf numFmtId="49" fontId="25" fillId="0" borderId="0" xfId="32" applyNumberFormat="1" applyFont="1" applyAlignment="1">
      <alignment wrapText="1"/>
    </xf>
    <xf numFmtId="49" fontId="45" fillId="0" borderId="50" xfId="34" applyFont="1" applyBorder="1"/>
    <xf numFmtId="49" fontId="46" fillId="0" borderId="50" xfId="34" applyFont="1" applyBorder="1"/>
    <xf numFmtId="2" fontId="37" fillId="0" borderId="6" xfId="34" applyNumberFormat="1" applyFont="1" applyBorder="1" applyAlignment="1">
      <alignment horizontal="center"/>
    </xf>
    <xf numFmtId="49" fontId="37" fillId="0" borderId="42" xfId="34" applyFont="1" applyBorder="1" applyAlignment="1">
      <alignment horizontal="center"/>
    </xf>
    <xf numFmtId="2" fontId="25" fillId="0" borderId="6" xfId="32" applyNumberFormat="1" applyFont="1" applyBorder="1" applyProtection="1">
      <protection hidden="1"/>
    </xf>
    <xf numFmtId="0" fontId="25" fillId="0" borderId="6" xfId="32" applyFont="1" applyBorder="1" applyAlignment="1" applyProtection="1">
      <alignment horizontal="center"/>
      <protection locked="0"/>
    </xf>
    <xf numFmtId="166" fontId="45" fillId="0" borderId="50" xfId="34" applyNumberFormat="1" applyFont="1" applyBorder="1"/>
    <xf numFmtId="0" fontId="37" fillId="0" borderId="48" xfId="32" applyFont="1" applyBorder="1" applyAlignment="1">
      <alignment horizontal="center" vertical="center"/>
    </xf>
    <xf numFmtId="0" fontId="31" fillId="0" borderId="48" xfId="32" applyFont="1" applyBorder="1" applyAlignment="1" applyProtection="1">
      <alignment horizontal="center" vertical="center"/>
      <protection hidden="1"/>
    </xf>
    <xf numFmtId="0" fontId="31" fillId="0" borderId="32" xfId="32" applyFont="1" applyBorder="1" applyAlignment="1" applyProtection="1">
      <alignment horizontal="center" vertical="center"/>
      <protection hidden="1"/>
    </xf>
    <xf numFmtId="49" fontId="38" fillId="0" borderId="32" xfId="34" applyFont="1" applyBorder="1" applyAlignment="1">
      <alignment horizontal="center" wrapText="1"/>
    </xf>
    <xf numFmtId="49" fontId="38" fillId="0" borderId="32" xfId="34" applyFont="1" applyBorder="1" applyAlignment="1" applyProtection="1">
      <alignment horizontal="center" wrapText="1"/>
      <protection locked="0"/>
    </xf>
    <xf numFmtId="0" fontId="31" fillId="0" borderId="26" xfId="32" applyFont="1" applyBorder="1" applyAlignment="1" applyProtection="1">
      <alignment horizontal="center" vertical="center"/>
      <protection locked="0"/>
    </xf>
    <xf numFmtId="174" fontId="31" fillId="0" borderId="50" xfId="32" applyNumberFormat="1" applyFont="1" applyBorder="1" applyAlignment="1" applyProtection="1">
      <alignment horizontal="center" vertical="center"/>
      <protection locked="0"/>
    </xf>
    <xf numFmtId="49" fontId="37" fillId="0" borderId="6" xfId="34" quotePrefix="1" applyFont="1" applyBorder="1" applyAlignment="1">
      <alignment horizontal="center"/>
    </xf>
    <xf numFmtId="0" fontId="47" fillId="0" borderId="6" xfId="32" applyFont="1" applyBorder="1" applyAlignment="1">
      <alignment horizontal="left" wrapText="1"/>
    </xf>
    <xf numFmtId="0" fontId="47" fillId="0" borderId="6" xfId="32" applyFont="1" applyBorder="1" applyAlignment="1">
      <alignment horizontal="center"/>
    </xf>
    <xf numFmtId="49" fontId="48" fillId="0" borderId="6" xfId="34" applyFont="1" applyBorder="1" applyAlignment="1">
      <alignment horizontal="left" wrapText="1"/>
    </xf>
    <xf numFmtId="0" fontId="37" fillId="0" borderId="6" xfId="32" applyFont="1" applyBorder="1" applyAlignment="1">
      <alignment horizontal="center"/>
    </xf>
    <xf numFmtId="49" fontId="25" fillId="0" borderId="42" xfId="32" applyNumberFormat="1" applyFont="1" applyBorder="1" applyAlignment="1" applyProtection="1">
      <alignment horizontal="center"/>
      <protection hidden="1"/>
    </xf>
    <xf numFmtId="0" fontId="25" fillId="0" borderId="26" xfId="32" applyFont="1" applyBorder="1" applyProtection="1">
      <protection hidden="1"/>
    </xf>
    <xf numFmtId="0" fontId="27" fillId="0" borderId="26" xfId="32" applyFont="1" applyBorder="1" applyAlignment="1" applyProtection="1">
      <alignment horizontal="left"/>
      <protection hidden="1"/>
    </xf>
    <xf numFmtId="173" fontId="27" fillId="0" borderId="42" xfId="32" applyNumberFormat="1" applyFont="1" applyBorder="1" applyAlignment="1" applyProtection="1">
      <alignment horizontal="center"/>
      <protection hidden="1"/>
    </xf>
    <xf numFmtId="173" fontId="25" fillId="0" borderId="0" xfId="32" applyNumberFormat="1" applyFont="1" applyProtection="1">
      <protection locked="0"/>
    </xf>
    <xf numFmtId="10" fontId="25" fillId="0" borderId="0" xfId="32" applyNumberFormat="1" applyFont="1" applyAlignment="1" applyProtection="1">
      <alignment horizontal="center"/>
      <protection locked="0"/>
    </xf>
    <xf numFmtId="173" fontId="27" fillId="0" borderId="0" xfId="32" applyNumberFormat="1" applyFont="1" applyAlignment="1" applyProtection="1">
      <alignment horizontal="center"/>
      <protection locked="0"/>
    </xf>
    <xf numFmtId="0" fontId="39" fillId="0" borderId="26" xfId="32" applyFont="1" applyBorder="1" applyAlignment="1" applyProtection="1">
      <alignment horizontal="left" indent="2"/>
      <protection hidden="1"/>
    </xf>
    <xf numFmtId="173" fontId="25" fillId="0" borderId="42" xfId="32" applyNumberFormat="1" applyFont="1" applyBorder="1" applyProtection="1">
      <protection hidden="1"/>
    </xf>
    <xf numFmtId="173" fontId="25" fillId="0" borderId="0" xfId="32" applyNumberFormat="1" applyFont="1" applyAlignment="1" applyProtection="1">
      <alignment horizontal="center"/>
      <protection locked="0"/>
    </xf>
    <xf numFmtId="0" fontId="27" fillId="0" borderId="26" xfId="32" applyFont="1" applyBorder="1" applyAlignment="1" applyProtection="1">
      <alignment horizontal="right"/>
      <protection hidden="1"/>
    </xf>
    <xf numFmtId="173" fontId="27" fillId="0" borderId="0" xfId="32" applyNumberFormat="1" applyFont="1" applyProtection="1">
      <protection locked="0"/>
    </xf>
    <xf numFmtId="0" fontId="25" fillId="0" borderId="26" xfId="32" applyFont="1" applyBorder="1" applyAlignment="1">
      <alignment horizontal="left"/>
    </xf>
    <xf numFmtId="170" fontId="25" fillId="0" borderId="0" xfId="32" applyNumberFormat="1" applyFont="1" applyAlignment="1" applyProtection="1">
      <alignment horizontal="center"/>
      <protection locked="0"/>
    </xf>
    <xf numFmtId="0" fontId="39" fillId="0" borderId="26" xfId="32" applyFont="1" applyBorder="1" applyAlignment="1" applyProtection="1">
      <alignment horizontal="left" indent="3"/>
      <protection hidden="1"/>
    </xf>
    <xf numFmtId="2" fontId="25" fillId="0" borderId="42" xfId="32" applyNumberFormat="1" applyFont="1" applyBorder="1" applyProtection="1">
      <protection hidden="1"/>
    </xf>
    <xf numFmtId="2" fontId="25" fillId="0" borderId="0" xfId="32" applyNumberFormat="1" applyFont="1" applyProtection="1">
      <protection locked="0"/>
    </xf>
    <xf numFmtId="170" fontId="25" fillId="0" borderId="0" xfId="32" applyNumberFormat="1" applyFont="1" applyProtection="1">
      <protection locked="0"/>
    </xf>
    <xf numFmtId="0" fontId="25" fillId="0" borderId="26" xfId="32" applyFont="1" applyBorder="1" applyAlignment="1" applyProtection="1">
      <alignment horizontal="left"/>
      <protection hidden="1"/>
    </xf>
    <xf numFmtId="173" fontId="25" fillId="0" borderId="0" xfId="32" applyNumberFormat="1" applyFont="1" applyAlignment="1" applyProtection="1">
      <alignment horizontal="left"/>
      <protection locked="0"/>
    </xf>
    <xf numFmtId="0" fontId="27" fillId="0" borderId="26" xfId="32" applyFont="1" applyBorder="1" applyAlignment="1">
      <alignment horizontal="left"/>
    </xf>
    <xf numFmtId="0" fontId="27" fillId="0" borderId="26" xfId="32" applyFont="1" applyBorder="1" applyProtection="1">
      <protection hidden="1"/>
    </xf>
    <xf numFmtId="0" fontId="49" fillId="0" borderId="26" xfId="32" applyFont="1" applyBorder="1" applyProtection="1">
      <protection hidden="1"/>
    </xf>
    <xf numFmtId="0" fontId="25" fillId="0" borderId="0" xfId="32" applyFont="1" applyAlignment="1" applyProtection="1">
      <alignment horizontal="left" indent="2"/>
      <protection hidden="1"/>
    </xf>
    <xf numFmtId="0" fontId="25" fillId="0" borderId="52" xfId="32" applyFont="1" applyBorder="1" applyAlignment="1" applyProtection="1">
      <alignment horizontal="center"/>
      <protection hidden="1"/>
    </xf>
    <xf numFmtId="0" fontId="25" fillId="0" borderId="59" xfId="32" applyFont="1" applyBorder="1" applyProtection="1">
      <protection hidden="1"/>
    </xf>
    <xf numFmtId="0" fontId="25" fillId="0" borderId="52" xfId="32" applyFont="1" applyBorder="1" applyProtection="1">
      <protection locked="0"/>
    </xf>
    <xf numFmtId="169" fontId="25" fillId="0" borderId="52" xfId="32" applyNumberFormat="1" applyFont="1" applyBorder="1" applyAlignment="1" applyProtection="1">
      <alignment horizontal="center"/>
      <protection locked="0"/>
    </xf>
    <xf numFmtId="43" fontId="25" fillId="0" borderId="45" xfId="32" applyNumberFormat="1" applyFont="1" applyBorder="1" applyAlignment="1" applyProtection="1">
      <alignment horizontal="right"/>
      <protection locked="0"/>
    </xf>
    <xf numFmtId="171" fontId="25" fillId="0" borderId="55" xfId="32" applyNumberFormat="1" applyFont="1" applyBorder="1" applyAlignment="1" applyProtection="1">
      <alignment horizontal="right"/>
      <protection locked="0"/>
    </xf>
    <xf numFmtId="0" fontId="27" fillId="0" borderId="26" xfId="32" applyFont="1" applyBorder="1" applyAlignment="1" applyProtection="1">
      <alignment horizontal="center"/>
      <protection hidden="1"/>
    </xf>
    <xf numFmtId="0" fontId="25" fillId="0" borderId="26" xfId="32" applyFont="1" applyBorder="1" applyAlignment="1" applyProtection="1">
      <alignment horizontal="left" indent="3"/>
      <protection hidden="1"/>
    </xf>
    <xf numFmtId="0" fontId="25" fillId="0" borderId="26" xfId="32" applyFont="1" applyBorder="1" applyAlignment="1">
      <alignment vertical="center"/>
    </xf>
    <xf numFmtId="0" fontId="25" fillId="0" borderId="0" xfId="32" applyFont="1" applyAlignment="1">
      <alignment horizontal="center" vertical="center"/>
    </xf>
    <xf numFmtId="0" fontId="25" fillId="0" borderId="42" xfId="32" applyFont="1" applyBorder="1" applyAlignment="1">
      <alignment vertical="center"/>
    </xf>
    <xf numFmtId="0" fontId="25" fillId="0" borderId="26" xfId="32" applyFont="1" applyBorder="1"/>
    <xf numFmtId="0" fontId="25" fillId="0" borderId="42" xfId="32" applyFont="1" applyBorder="1"/>
    <xf numFmtId="0" fontId="31" fillId="0" borderId="26" xfId="32" applyFont="1" applyBorder="1" applyAlignment="1" applyProtection="1">
      <alignment horizontal="left" indent="2"/>
      <protection hidden="1"/>
    </xf>
    <xf numFmtId="0" fontId="47" fillId="0" borderId="26" xfId="32" applyFont="1" applyBorder="1"/>
    <xf numFmtId="0" fontId="50" fillId="0" borderId="26" xfId="32" applyFont="1" applyBorder="1"/>
    <xf numFmtId="0" fontId="26" fillId="0" borderId="0" xfId="32" applyFont="1" applyAlignment="1">
      <alignment horizontal="center"/>
    </xf>
    <xf numFmtId="0" fontId="31" fillId="0" borderId="0" xfId="32" applyFont="1" applyAlignment="1">
      <alignment horizontal="center"/>
    </xf>
    <xf numFmtId="168" fontId="14" fillId="4" borderId="6" xfId="4" applyNumberFormat="1" applyFont="1" applyFill="1" applyBorder="1"/>
    <xf numFmtId="43" fontId="25" fillId="0" borderId="0" xfId="36" applyFont="1" applyAlignment="1" applyProtection="1">
      <alignment horizontal="center"/>
      <protection locked="0"/>
    </xf>
    <xf numFmtId="0" fontId="18" fillId="0" borderId="61" xfId="4" applyFont="1" applyBorder="1" applyAlignment="1">
      <alignment horizontal="center" vertical="top"/>
    </xf>
    <xf numFmtId="0" fontId="18" fillId="0" borderId="61" xfId="4" applyFont="1" applyBorder="1" applyAlignment="1">
      <alignment horizontal="center" vertical="center"/>
    </xf>
    <xf numFmtId="0" fontId="18" fillId="0" borderId="62" xfId="4" applyFont="1" applyBorder="1" applyAlignment="1">
      <alignment horizontal="center" vertical="center"/>
    </xf>
    <xf numFmtId="0" fontId="18" fillId="0" borderId="63" xfId="4" applyFont="1" applyBorder="1" applyAlignment="1">
      <alignment horizontal="center" vertical="center"/>
    </xf>
    <xf numFmtId="164" fontId="18" fillId="0" borderId="61" xfId="2" applyFont="1" applyBorder="1" applyAlignment="1">
      <alignment horizontal="center" vertical="center"/>
    </xf>
    <xf numFmtId="0" fontId="18" fillId="0" borderId="0" xfId="4" applyFont="1" applyAlignment="1">
      <alignment horizontal="center" vertical="center"/>
    </xf>
    <xf numFmtId="0" fontId="18" fillId="0" borderId="6" xfId="4" applyFont="1" applyBorder="1" applyAlignment="1">
      <alignment horizontal="center" vertical="top"/>
    </xf>
    <xf numFmtId="0" fontId="18" fillId="0" borderId="6" xfId="4" applyFont="1" applyBorder="1" applyAlignment="1">
      <alignment horizontal="center"/>
    </xf>
    <xf numFmtId="0" fontId="18" fillId="0" borderId="26" xfId="4" applyFont="1" applyBorder="1" applyAlignment="1">
      <alignment horizontal="center"/>
    </xf>
    <xf numFmtId="0" fontId="18" fillId="0" borderId="42" xfId="4" applyFont="1" applyBorder="1" applyAlignment="1">
      <alignment horizontal="center"/>
    </xf>
    <xf numFmtId="164" fontId="14" fillId="0" borderId="6" xfId="2" applyFont="1" applyBorder="1" applyAlignment="1" applyProtection="1">
      <alignment horizontal="center" vertical="center"/>
      <protection locked="0"/>
    </xf>
    <xf numFmtId="0" fontId="54" fillId="0" borderId="6" xfId="4" applyFont="1" applyBorder="1" applyAlignment="1">
      <alignment horizontal="center" vertical="top"/>
    </xf>
    <xf numFmtId="0" fontId="55" fillId="0" borderId="6" xfId="4" applyFont="1" applyBorder="1" applyAlignment="1">
      <alignment horizontal="center"/>
    </xf>
    <xf numFmtId="0" fontId="55" fillId="0" borderId="26" xfId="4" applyFont="1" applyBorder="1" applyAlignment="1">
      <alignment horizontal="center"/>
    </xf>
    <xf numFmtId="0" fontId="55" fillId="0" borderId="42" xfId="4" applyFont="1" applyBorder="1" applyAlignment="1">
      <alignment horizontal="center"/>
    </xf>
    <xf numFmtId="164" fontId="55" fillId="0" borderId="6" xfId="2" applyFont="1" applyBorder="1" applyAlignment="1" applyProtection="1">
      <alignment horizontal="center" vertical="center"/>
      <protection locked="0"/>
    </xf>
    <xf numFmtId="0" fontId="55" fillId="0" borderId="0" xfId="4" applyFont="1"/>
    <xf numFmtId="0" fontId="18" fillId="0" borderId="26" xfId="37" applyFont="1" applyBorder="1" applyAlignment="1">
      <alignment horizontal="center" vertical="center" wrapText="1"/>
    </xf>
    <xf numFmtId="0" fontId="18" fillId="0" borderId="6" xfId="37" applyFont="1" applyBorder="1" applyAlignment="1">
      <alignment horizontal="center" vertical="center" wrapText="1"/>
    </xf>
    <xf numFmtId="0" fontId="18" fillId="0" borderId="42" xfId="37" applyFont="1" applyBorder="1" applyAlignment="1">
      <alignment horizontal="center" vertical="center" wrapText="1"/>
    </xf>
    <xf numFmtId="0" fontId="20" fillId="0" borderId="6" xfId="4" applyFont="1" applyBorder="1" applyAlignment="1">
      <alignment horizontal="left" vertical="top" wrapText="1"/>
    </xf>
    <xf numFmtId="0" fontId="20" fillId="0" borderId="26" xfId="4" applyFont="1" applyBorder="1" applyAlignment="1">
      <alignment horizontal="left" vertical="top" wrapText="1"/>
    </xf>
    <xf numFmtId="0" fontId="20" fillId="0" borderId="42" xfId="4" applyFont="1" applyBorder="1" applyAlignment="1">
      <alignment horizontal="left" vertical="top" wrapText="1"/>
    </xf>
    <xf numFmtId="0" fontId="14" fillId="0" borderId="6" xfId="4" applyFont="1" applyBorder="1" applyAlignment="1">
      <alignment horizontal="left" vertical="center" wrapText="1"/>
    </xf>
    <xf numFmtId="0" fontId="14" fillId="0" borderId="26" xfId="4" applyFont="1" applyBorder="1" applyAlignment="1">
      <alignment horizontal="left" vertical="center" wrapText="1"/>
    </xf>
    <xf numFmtId="0" fontId="14" fillId="0" borderId="42" xfId="4" applyFont="1" applyBorder="1" applyAlignment="1">
      <alignment horizontal="left" vertical="center" wrapText="1"/>
    </xf>
    <xf numFmtId="0" fontId="54" fillId="0" borderId="6" xfId="4" applyFont="1" applyBorder="1" applyAlignment="1">
      <alignment horizontal="center" vertical="top" wrapText="1"/>
    </xf>
    <xf numFmtId="0" fontId="54" fillId="0" borderId="26" xfId="4" applyFont="1" applyBorder="1" applyAlignment="1">
      <alignment horizontal="center" vertical="top" wrapText="1"/>
    </xf>
    <xf numFmtId="0" fontId="54" fillId="0" borderId="42" xfId="4" applyFont="1" applyBorder="1" applyAlignment="1">
      <alignment horizontal="center" vertical="top" wrapText="1"/>
    </xf>
    <xf numFmtId="0" fontId="56" fillId="0" borderId="6" xfId="4" applyFont="1" applyBorder="1"/>
    <xf numFmtId="0" fontId="56" fillId="0" borderId="26" xfId="4" applyFont="1" applyBorder="1"/>
    <xf numFmtId="0" fontId="56" fillId="0" borderId="42" xfId="4" applyFont="1" applyBorder="1"/>
    <xf numFmtId="0" fontId="57" fillId="0" borderId="6" xfId="4" applyFont="1" applyBorder="1"/>
    <xf numFmtId="0" fontId="57" fillId="0" borderId="26" xfId="4" applyFont="1" applyBorder="1"/>
    <xf numFmtId="0" fontId="57" fillId="0" borderId="42" xfId="4" applyFont="1" applyBorder="1"/>
    <xf numFmtId="0" fontId="14" fillId="0" borderId="6" xfId="4" applyFont="1" applyBorder="1" applyAlignment="1">
      <alignment horizontal="justify"/>
    </xf>
    <xf numFmtId="0" fontId="14" fillId="0" borderId="26" xfId="4" applyFont="1" applyBorder="1" applyAlignment="1">
      <alignment horizontal="justify"/>
    </xf>
    <xf numFmtId="0" fontId="14" fillId="0" borderId="42" xfId="4" applyFont="1" applyBorder="1" applyAlignment="1">
      <alignment horizontal="justify"/>
    </xf>
    <xf numFmtId="0" fontId="14" fillId="0" borderId="6" xfId="4" applyFont="1" applyBorder="1" applyAlignment="1">
      <alignment horizontal="justify" wrapText="1"/>
    </xf>
    <xf numFmtId="0" fontId="14" fillId="0" borderId="26" xfId="4" applyFont="1" applyBorder="1" applyAlignment="1">
      <alignment horizontal="justify" wrapText="1"/>
    </xf>
    <xf numFmtId="0" fontId="14" fillId="0" borderId="42" xfId="4" applyFont="1" applyBorder="1" applyAlignment="1">
      <alignment horizontal="justify" wrapText="1"/>
    </xf>
    <xf numFmtId="0" fontId="55" fillId="0" borderId="6" xfId="4" applyFont="1" applyBorder="1" applyAlignment="1">
      <alignment horizontal="justify" wrapText="1"/>
    </xf>
    <xf numFmtId="0" fontId="55" fillId="0" borderId="26" xfId="4" applyFont="1" applyBorder="1" applyAlignment="1">
      <alignment horizontal="justify" wrapText="1"/>
    </xf>
    <xf numFmtId="0" fontId="55" fillId="0" borderId="42" xfId="4" applyFont="1" applyBorder="1" applyAlignment="1">
      <alignment horizontal="justify" wrapText="1"/>
    </xf>
    <xf numFmtId="0" fontId="18" fillId="0" borderId="6" xfId="4" applyFont="1" applyBorder="1" applyAlignment="1">
      <alignment horizontal="justify" wrapText="1"/>
    </xf>
    <xf numFmtId="0" fontId="18" fillId="0" borderId="26" xfId="4" applyFont="1" applyBorder="1" applyAlignment="1">
      <alignment horizontal="justify" wrapText="1"/>
    </xf>
    <xf numFmtId="0" fontId="18" fillId="0" borderId="42" xfId="4" applyFont="1" applyBorder="1" applyAlignment="1">
      <alignment horizontal="justify" wrapText="1"/>
    </xf>
    <xf numFmtId="0" fontId="14" fillId="0" borderId="6" xfId="4" applyFont="1" applyBorder="1" applyAlignment="1">
      <alignment vertical="top" wrapText="1"/>
    </xf>
    <xf numFmtId="0" fontId="14" fillId="0" borderId="26" xfId="4" applyFont="1" applyBorder="1" applyAlignment="1">
      <alignment vertical="top" wrapText="1"/>
    </xf>
    <xf numFmtId="0" fontId="14" fillId="0" borderId="42" xfId="4" applyFont="1" applyBorder="1" applyAlignment="1">
      <alignment vertical="top" wrapText="1"/>
    </xf>
    <xf numFmtId="0" fontId="18" fillId="0" borderId="61" xfId="4" applyFont="1" applyBorder="1" applyAlignment="1">
      <alignment horizontal="right" vertical="center"/>
    </xf>
    <xf numFmtId="0" fontId="18" fillId="0" borderId="62" xfId="4" applyFont="1" applyBorder="1" applyAlignment="1">
      <alignment horizontal="right" vertical="center"/>
    </xf>
    <xf numFmtId="0" fontId="18" fillId="0" borderId="63" xfId="4" applyFont="1" applyBorder="1" applyAlignment="1">
      <alignment horizontal="right" vertical="center"/>
    </xf>
    <xf numFmtId="164" fontId="14" fillId="0" borderId="61" xfId="2" applyFont="1" applyBorder="1" applyAlignment="1" applyProtection="1">
      <alignment horizontal="center" vertical="center"/>
      <protection locked="0"/>
    </xf>
    <xf numFmtId="0" fontId="14" fillId="0" borderId="6" xfId="4" applyFont="1" applyBorder="1"/>
    <xf numFmtId="0" fontId="14" fillId="0" borderId="26" xfId="4" applyFont="1" applyBorder="1"/>
    <xf numFmtId="0" fontId="14" fillId="0" borderId="42" xfId="4" applyFont="1" applyBorder="1"/>
    <xf numFmtId="0" fontId="55" fillId="0" borderId="6" xfId="4" applyFont="1" applyBorder="1"/>
    <xf numFmtId="0" fontId="55" fillId="0" borderId="26" xfId="4" applyFont="1" applyBorder="1"/>
    <xf numFmtId="0" fontId="55" fillId="0" borderId="42" xfId="4" applyFont="1" applyBorder="1"/>
    <xf numFmtId="0" fontId="14" fillId="0" borderId="6" xfId="4" applyFont="1" applyBorder="1" applyAlignment="1">
      <alignment horizontal="justify" vertical="center" wrapText="1"/>
    </xf>
    <xf numFmtId="0" fontId="14" fillId="0" borderId="6" xfId="4" applyFont="1" applyBorder="1" applyAlignment="1">
      <alignment horizontal="justify" vertical="justify" wrapText="1"/>
    </xf>
    <xf numFmtId="0" fontId="14" fillId="0" borderId="26" xfId="4" applyFont="1" applyBorder="1" applyAlignment="1">
      <alignment horizontal="justify" vertical="justify" wrapText="1"/>
    </xf>
    <xf numFmtId="0" fontId="14" fillId="0" borderId="42" xfId="4" applyFont="1" applyBorder="1" applyAlignment="1">
      <alignment horizontal="justify" vertical="justify" wrapText="1"/>
    </xf>
    <xf numFmtId="0" fontId="55" fillId="0" borderId="6" xfId="4" applyFont="1" applyBorder="1" applyAlignment="1">
      <alignment horizontal="justify" vertical="justify" wrapText="1"/>
    </xf>
    <xf numFmtId="0" fontId="55" fillId="0" borderId="26" xfId="4" applyFont="1" applyBorder="1" applyAlignment="1">
      <alignment horizontal="justify" vertical="justify" wrapText="1"/>
    </xf>
    <xf numFmtId="0" fontId="55" fillId="0" borderId="42" xfId="4" applyFont="1" applyBorder="1" applyAlignment="1">
      <alignment horizontal="justify" vertical="justify" wrapText="1"/>
    </xf>
    <xf numFmtId="0" fontId="58" fillId="0" borderId="6" xfId="4" applyFont="1" applyBorder="1" applyAlignment="1">
      <alignment horizontal="left" vertical="top" wrapText="1"/>
    </xf>
    <xf numFmtId="0" fontId="58" fillId="0" borderId="26" xfId="4" applyFont="1" applyBorder="1" applyAlignment="1">
      <alignment horizontal="left" vertical="top" wrapText="1"/>
    </xf>
    <xf numFmtId="0" fontId="58" fillId="0" borderId="42" xfId="4" applyFont="1" applyBorder="1" applyAlignment="1">
      <alignment horizontal="left" vertical="top" wrapText="1"/>
    </xf>
    <xf numFmtId="0" fontId="59" fillId="0" borderId="6" xfId="4" applyFont="1" applyBorder="1" applyAlignment="1">
      <alignment horizontal="left" vertical="top" wrapText="1"/>
    </xf>
    <xf numFmtId="0" fontId="59" fillId="0" borderId="26" xfId="4" applyFont="1" applyBorder="1" applyAlignment="1">
      <alignment horizontal="left" vertical="top" wrapText="1"/>
    </xf>
    <xf numFmtId="0" fontId="59" fillId="0" borderId="42" xfId="4" applyFont="1" applyBorder="1" applyAlignment="1">
      <alignment horizontal="left" vertical="top" wrapText="1"/>
    </xf>
    <xf numFmtId="0" fontId="60" fillId="0" borderId="6" xfId="4" applyFont="1" applyBorder="1" applyAlignment="1">
      <alignment horizontal="left" vertical="top" wrapText="1"/>
    </xf>
    <xf numFmtId="0" fontId="60" fillId="0" borderId="26" xfId="4" applyFont="1" applyBorder="1" applyAlignment="1">
      <alignment horizontal="left" vertical="top" wrapText="1"/>
    </xf>
    <xf numFmtId="0" fontId="60" fillId="0" borderId="42" xfId="4" applyFont="1" applyBorder="1" applyAlignment="1">
      <alignment horizontal="left" vertical="top" wrapText="1"/>
    </xf>
    <xf numFmtId="0" fontId="61" fillId="0" borderId="6" xfId="4" applyFont="1" applyBorder="1" applyAlignment="1">
      <alignment horizontal="left" vertical="top" wrapText="1"/>
    </xf>
    <xf numFmtId="0" fontId="61" fillId="0" borderId="26" xfId="4" applyFont="1" applyBorder="1" applyAlignment="1">
      <alignment horizontal="left" vertical="top" wrapText="1"/>
    </xf>
    <xf numFmtId="0" fontId="61" fillId="0" borderId="42" xfId="4" applyFont="1" applyBorder="1" applyAlignment="1">
      <alignment horizontal="left" vertical="top" wrapText="1"/>
    </xf>
    <xf numFmtId="0" fontId="14" fillId="0" borderId="26" xfId="4" applyFont="1" applyBorder="1" applyAlignment="1">
      <alignment horizontal="left" vertical="top" wrapText="1"/>
    </xf>
    <xf numFmtId="0" fontId="14" fillId="0" borderId="6" xfId="4" applyFont="1" applyBorder="1" applyAlignment="1">
      <alignment horizontal="left" vertical="top" wrapText="1"/>
    </xf>
    <xf numFmtId="0" fontId="14" fillId="0" borderId="42" xfId="4" applyFont="1" applyBorder="1" applyAlignment="1">
      <alignment horizontal="left" vertical="top" wrapText="1"/>
    </xf>
    <xf numFmtId="0" fontId="62" fillId="0" borderId="6" xfId="4" applyFont="1" applyBorder="1" applyAlignment="1">
      <alignment horizontal="left" vertical="top" wrapText="1"/>
    </xf>
    <xf numFmtId="0" fontId="62" fillId="0" borderId="26" xfId="4" applyFont="1" applyBorder="1" applyAlignment="1">
      <alignment horizontal="left" vertical="top" wrapText="1"/>
    </xf>
    <xf numFmtId="0" fontId="62" fillId="0" borderId="42" xfId="4" applyFont="1" applyBorder="1" applyAlignment="1">
      <alignment horizontal="left" vertical="top" wrapText="1"/>
    </xf>
    <xf numFmtId="164" fontId="18" fillId="0" borderId="6" xfId="2" applyFont="1" applyBorder="1" applyAlignment="1">
      <alignment horizontal="center"/>
    </xf>
    <xf numFmtId="164" fontId="54" fillId="0" borderId="6" xfId="2" applyFont="1" applyBorder="1" applyAlignment="1">
      <alignment horizontal="center"/>
    </xf>
    <xf numFmtId="0" fontId="55" fillId="0" borderId="6" xfId="4" applyFont="1" applyBorder="1" applyAlignment="1">
      <alignment horizontal="left"/>
    </xf>
    <xf numFmtId="0" fontId="55" fillId="0" borderId="26" xfId="4" applyFont="1" applyBorder="1" applyAlignment="1">
      <alignment horizontal="left"/>
    </xf>
    <xf numFmtId="0" fontId="55" fillId="0" borderId="42" xfId="4" applyFont="1" applyBorder="1" applyAlignment="1">
      <alignment horizontal="left"/>
    </xf>
    <xf numFmtId="0" fontId="14" fillId="0" borderId="26" xfId="4" applyFont="1" applyBorder="1" applyAlignment="1">
      <alignment horizontal="left"/>
    </xf>
    <xf numFmtId="0" fontId="14" fillId="0" borderId="6" xfId="4" applyFont="1" applyBorder="1" applyAlignment="1">
      <alignment horizontal="left"/>
    </xf>
    <xf numFmtId="0" fontId="14" fillId="0" borderId="42" xfId="4" applyFont="1" applyBorder="1" applyAlignment="1">
      <alignment horizontal="left"/>
    </xf>
    <xf numFmtId="0" fontId="55" fillId="0" borderId="6" xfId="38" applyFont="1" applyBorder="1" applyAlignment="1">
      <alignment wrapText="1"/>
    </xf>
    <xf numFmtId="0" fontId="55" fillId="0" borderId="26" xfId="38" applyFont="1" applyBorder="1" applyAlignment="1">
      <alignment wrapText="1"/>
    </xf>
    <xf numFmtId="0" fontId="55" fillId="0" borderId="42" xfId="38" applyFont="1" applyBorder="1" applyAlignment="1">
      <alignment wrapText="1"/>
    </xf>
    <xf numFmtId="0" fontId="59" fillId="0" borderId="6" xfId="4" applyFont="1" applyBorder="1" applyAlignment="1">
      <alignment horizontal="justify" wrapText="1"/>
    </xf>
    <xf numFmtId="0" fontId="59" fillId="0" borderId="26" xfId="4" applyFont="1" applyBorder="1" applyAlignment="1">
      <alignment horizontal="justify" wrapText="1"/>
    </xf>
    <xf numFmtId="0" fontId="59" fillId="0" borderId="42" xfId="4" applyFont="1" applyBorder="1" applyAlignment="1">
      <alignment horizontal="justify" wrapText="1"/>
    </xf>
    <xf numFmtId="0" fontId="55" fillId="0" borderId="6" xfId="38" applyFont="1" applyBorder="1"/>
    <xf numFmtId="0" fontId="55" fillId="0" borderId="26" xfId="38" applyFont="1" applyBorder="1"/>
    <xf numFmtId="0" fontId="55" fillId="0" borderId="42" xfId="38" applyFont="1" applyBorder="1"/>
    <xf numFmtId="0" fontId="54" fillId="0" borderId="6" xfId="38" applyFont="1" applyBorder="1"/>
    <xf numFmtId="0" fontId="54" fillId="0" borderId="26" xfId="38" applyFont="1" applyBorder="1"/>
    <xf numFmtId="0" fontId="54" fillId="0" borderId="42" xfId="38" applyFont="1" applyBorder="1"/>
    <xf numFmtId="0" fontId="55" fillId="0" borderId="6" xfId="4" applyFont="1" applyBorder="1" applyAlignment="1">
      <alignment horizontal="justify" vertical="center" wrapText="1"/>
    </xf>
    <xf numFmtId="0" fontId="55" fillId="0" borderId="26" xfId="4" applyFont="1" applyBorder="1" applyAlignment="1">
      <alignment horizontal="justify" vertical="center" wrapText="1"/>
    </xf>
    <xf numFmtId="0" fontId="55" fillId="0" borderId="42" xfId="4" applyFont="1" applyBorder="1" applyAlignment="1">
      <alignment horizontal="justify" vertical="center" wrapText="1"/>
    </xf>
    <xf numFmtId="0" fontId="60" fillId="0" borderId="6" xfId="4" applyFont="1" applyBorder="1" applyAlignment="1">
      <alignment horizontal="justify" wrapText="1"/>
    </xf>
    <xf numFmtId="0" fontId="60" fillId="0" borderId="26" xfId="4" applyFont="1" applyBorder="1" applyAlignment="1">
      <alignment horizontal="justify" wrapText="1"/>
    </xf>
    <xf numFmtId="0" fontId="60" fillId="0" borderId="42" xfId="4" applyFont="1" applyBorder="1" applyAlignment="1">
      <alignment horizontal="justify" wrapText="1"/>
    </xf>
    <xf numFmtId="0" fontId="14" fillId="0" borderId="0" xfId="4" applyFont="1" applyAlignment="1">
      <alignment vertical="center"/>
    </xf>
    <xf numFmtId="0" fontId="14" fillId="0" borderId="6" xfId="4" applyFont="1" applyBorder="1" applyAlignment="1">
      <alignment horizontal="justify" vertical="top" wrapText="1"/>
    </xf>
    <xf numFmtId="0" fontId="14" fillId="0" borderId="26" xfId="4" applyFont="1" applyBorder="1" applyAlignment="1">
      <alignment horizontal="justify" vertical="top" wrapText="1"/>
    </xf>
    <xf numFmtId="0" fontId="14" fillId="0" borderId="42" xfId="4" applyFont="1" applyBorder="1" applyAlignment="1">
      <alignment horizontal="justify" vertical="top" wrapText="1"/>
    </xf>
    <xf numFmtId="0" fontId="55" fillId="0" borderId="6" xfId="4" applyFont="1" applyBorder="1" applyAlignment="1">
      <alignment horizontal="justify" vertical="top" wrapText="1"/>
    </xf>
    <xf numFmtId="0" fontId="55" fillId="0" borderId="26" xfId="4" applyFont="1" applyBorder="1" applyAlignment="1">
      <alignment horizontal="justify" vertical="top" wrapText="1"/>
    </xf>
    <xf numFmtId="0" fontId="55" fillId="0" borderId="42" xfId="4" applyFont="1" applyBorder="1" applyAlignment="1">
      <alignment horizontal="justify" vertical="top" wrapText="1"/>
    </xf>
    <xf numFmtId="0" fontId="56" fillId="0" borderId="6" xfId="4" applyFont="1" applyBorder="1" applyAlignment="1">
      <alignment horizontal="justify" vertical="top" wrapText="1"/>
    </xf>
    <xf numFmtId="0" fontId="56" fillId="0" borderId="26" xfId="4" applyFont="1" applyBorder="1" applyAlignment="1">
      <alignment horizontal="justify" vertical="top" wrapText="1"/>
    </xf>
    <xf numFmtId="0" fontId="56" fillId="0" borderId="42" xfId="4" applyFont="1" applyBorder="1" applyAlignment="1">
      <alignment horizontal="justify" vertical="top" wrapText="1"/>
    </xf>
    <xf numFmtId="0" fontId="14" fillId="0" borderId="26" xfId="4" applyFont="1" applyBorder="1" applyAlignment="1">
      <alignment horizontal="justify" vertical="center" wrapText="1"/>
    </xf>
    <xf numFmtId="0" fontId="14" fillId="0" borderId="42" xfId="4" applyFont="1" applyBorder="1" applyAlignment="1">
      <alignment horizontal="justify" vertical="center" wrapText="1"/>
    </xf>
    <xf numFmtId="0" fontId="20" fillId="0" borderId="6" xfId="4" applyFont="1" applyBorder="1" applyAlignment="1">
      <alignment horizontal="justify" wrapText="1"/>
    </xf>
    <xf numFmtId="0" fontId="20" fillId="0" borderId="26" xfId="4" applyFont="1" applyBorder="1" applyAlignment="1">
      <alignment horizontal="justify" wrapText="1"/>
    </xf>
    <xf numFmtId="0" fontId="20" fillId="0" borderId="42" xfId="4" applyFont="1" applyBorder="1" applyAlignment="1">
      <alignment horizontal="justify" wrapText="1"/>
    </xf>
    <xf numFmtId="0" fontId="56" fillId="0" borderId="6" xfId="4" applyFont="1" applyBorder="1" applyAlignment="1">
      <alignment horizontal="justify" wrapText="1"/>
    </xf>
    <xf numFmtId="0" fontId="56" fillId="0" borderId="26" xfId="4" applyFont="1" applyBorder="1" applyAlignment="1">
      <alignment horizontal="justify" wrapText="1"/>
    </xf>
    <xf numFmtId="0" fontId="56" fillId="0" borderId="42" xfId="4" applyFont="1" applyBorder="1" applyAlignment="1">
      <alignment horizontal="justify" wrapText="1"/>
    </xf>
    <xf numFmtId="0" fontId="54" fillId="0" borderId="53" xfId="4" applyFont="1" applyBorder="1" applyAlignment="1">
      <alignment horizontal="center" vertical="top"/>
    </xf>
    <xf numFmtId="0" fontId="55" fillId="0" borderId="53" xfId="4" applyFont="1" applyBorder="1"/>
    <xf numFmtId="0" fontId="55" fillId="0" borderId="54" xfId="4" applyFont="1" applyBorder="1"/>
    <xf numFmtId="0" fontId="55" fillId="0" borderId="59" xfId="4" applyFont="1" applyBorder="1"/>
    <xf numFmtId="164" fontId="55" fillId="0" borderId="53" xfId="2" applyFont="1" applyBorder="1" applyAlignment="1" applyProtection="1">
      <alignment horizontal="center" vertical="center"/>
      <protection locked="0"/>
    </xf>
    <xf numFmtId="0" fontId="14" fillId="0" borderId="6" xfId="4" applyFont="1" applyBorder="1" applyAlignment="1">
      <alignment horizontal="left" wrapText="1"/>
    </xf>
    <xf numFmtId="0" fontId="14" fillId="0" borderId="26" xfId="4" applyFont="1" applyBorder="1" applyAlignment="1">
      <alignment horizontal="left" wrapText="1"/>
    </xf>
    <xf numFmtId="0" fontId="14" fillId="0" borderId="42" xfId="4" applyFont="1" applyBorder="1" applyAlignment="1">
      <alignment horizontal="left" wrapText="1"/>
    </xf>
    <xf numFmtId="0" fontId="55" fillId="0" borderId="0" xfId="4" applyFont="1" applyAlignment="1">
      <alignment vertical="center"/>
    </xf>
    <xf numFmtId="0" fontId="20" fillId="0" borderId="6" xfId="4" applyFont="1" applyBorder="1" applyAlignment="1">
      <alignment horizontal="center"/>
    </xf>
    <xf numFmtId="0" fontId="20" fillId="0" borderId="26" xfId="4" applyFont="1" applyBorder="1" applyAlignment="1">
      <alignment horizontal="center"/>
    </xf>
    <xf numFmtId="0" fontId="20" fillId="0" borderId="42" xfId="4" applyFont="1" applyBorder="1" applyAlignment="1">
      <alignment horizontal="center"/>
    </xf>
    <xf numFmtId="0" fontId="14" fillId="0" borderId="26" xfId="4" applyFont="1" applyBorder="1" applyAlignment="1">
      <alignment horizontal="center"/>
    </xf>
    <xf numFmtId="0" fontId="14" fillId="0" borderId="42" xfId="4" applyFont="1" applyBorder="1" applyAlignment="1">
      <alignment horizontal="center"/>
    </xf>
    <xf numFmtId="164" fontId="14" fillId="0" borderId="6" xfId="2" applyFont="1" applyBorder="1" applyAlignment="1" applyProtection="1">
      <alignment vertical="center"/>
      <protection locked="0"/>
    </xf>
    <xf numFmtId="0" fontId="18" fillId="0" borderId="35" xfId="4" applyFont="1" applyBorder="1" applyAlignment="1">
      <alignment horizontal="center" vertical="top"/>
    </xf>
    <xf numFmtId="0" fontId="14" fillId="0" borderId="35" xfId="4" applyFont="1" applyBorder="1" applyAlignment="1">
      <alignment horizontal="center"/>
    </xf>
    <xf numFmtId="0" fontId="14" fillId="0" borderId="40" xfId="4" applyFont="1" applyBorder="1" applyAlignment="1">
      <alignment horizontal="center"/>
    </xf>
    <xf numFmtId="0" fontId="14" fillId="0" borderId="41" xfId="4" applyFont="1" applyBorder="1" applyAlignment="1">
      <alignment horizontal="center"/>
    </xf>
    <xf numFmtId="164" fontId="14" fillId="0" borderId="11" xfId="2" applyFont="1" applyBorder="1" applyAlignment="1" applyProtection="1">
      <alignment horizontal="center" vertical="center"/>
      <protection locked="0"/>
    </xf>
    <xf numFmtId="0" fontId="54" fillId="0" borderId="0" xfId="4" applyFont="1" applyAlignment="1">
      <alignment horizontal="center" vertical="top"/>
    </xf>
    <xf numFmtId="0" fontId="14" fillId="0" borderId="0" xfId="29" applyFont="1"/>
    <xf numFmtId="0" fontId="18" fillId="0" borderId="6" xfId="4" applyFont="1" applyBorder="1" applyAlignment="1">
      <alignment horizontal="right" vertical="center"/>
    </xf>
    <xf numFmtId="0" fontId="18" fillId="0" borderId="26" xfId="4" applyFont="1" applyBorder="1" applyAlignment="1">
      <alignment horizontal="right" vertical="center"/>
    </xf>
    <xf numFmtId="0" fontId="18" fillId="0" borderId="42" xfId="4" applyFont="1" applyBorder="1" applyAlignment="1">
      <alignment horizontal="right" vertical="center"/>
    </xf>
    <xf numFmtId="0" fontId="18" fillId="0" borderId="6" xfId="4" applyFont="1" applyFill="1" applyBorder="1" applyAlignment="1">
      <alignment horizontal="center" vertical="top"/>
    </xf>
    <xf numFmtId="0" fontId="56" fillId="0" borderId="6" xfId="4" applyFont="1" applyFill="1" applyBorder="1"/>
    <xf numFmtId="0" fontId="56" fillId="0" borderId="26" xfId="4" applyFont="1" applyFill="1" applyBorder="1"/>
    <xf numFmtId="0" fontId="56" fillId="0" borderId="42" xfId="4" applyFont="1" applyFill="1" applyBorder="1"/>
    <xf numFmtId="164" fontId="14" fillId="0" borderId="6" xfId="2" applyFont="1" applyFill="1" applyBorder="1" applyAlignment="1" applyProtection="1">
      <alignment horizontal="center" vertical="center"/>
      <protection locked="0"/>
    </xf>
    <xf numFmtId="0" fontId="14" fillId="0" borderId="0" xfId="4" applyFont="1" applyFill="1"/>
    <xf numFmtId="0" fontId="14" fillId="0" borderId="6" xfId="4" applyFont="1" applyFill="1" applyBorder="1" applyAlignment="1">
      <alignment horizontal="justify" wrapText="1"/>
    </xf>
    <xf numFmtId="0" fontId="14" fillId="0" borderId="26" xfId="4" applyFont="1" applyFill="1" applyBorder="1" applyAlignment="1">
      <alignment horizontal="justify" wrapText="1"/>
    </xf>
    <xf numFmtId="0" fontId="14" fillId="0" borderId="42" xfId="4" applyFont="1" applyFill="1" applyBorder="1" applyAlignment="1">
      <alignment horizontal="justify" wrapText="1"/>
    </xf>
    <xf numFmtId="0" fontId="54" fillId="0" borderId="6" xfId="4" applyFont="1" applyFill="1" applyBorder="1" applyAlignment="1">
      <alignment horizontal="center" vertical="top"/>
    </xf>
    <xf numFmtId="0" fontId="55" fillId="0" borderId="6" xfId="4" applyFont="1" applyFill="1" applyBorder="1"/>
    <xf numFmtId="0" fontId="55" fillId="0" borderId="26" xfId="4" applyFont="1" applyFill="1" applyBorder="1"/>
    <xf numFmtId="0" fontId="55" fillId="0" borderId="42" xfId="4" applyFont="1" applyFill="1" applyBorder="1"/>
    <xf numFmtId="164" fontId="55" fillId="0" borderId="6" xfId="2" applyFont="1" applyFill="1" applyBorder="1" applyAlignment="1" applyProtection="1">
      <alignment horizontal="center" vertical="center"/>
      <protection locked="0"/>
    </xf>
    <xf numFmtId="0" fontId="55" fillId="0" borderId="0" xfId="4" applyFont="1" applyFill="1"/>
    <xf numFmtId="0" fontId="14" fillId="0" borderId="6" xfId="4" applyFont="1" applyBorder="1" applyAlignment="1">
      <alignment horizontal="left" wrapText="1" indent="1"/>
    </xf>
    <xf numFmtId="0" fontId="55" fillId="0" borderId="6" xfId="4" applyFont="1" applyFill="1" applyBorder="1" applyAlignment="1">
      <alignment horizontal="justify" wrapText="1"/>
    </xf>
    <xf numFmtId="0" fontId="55" fillId="0" borderId="26" xfId="4" applyFont="1" applyFill="1" applyBorder="1" applyAlignment="1">
      <alignment horizontal="justify" wrapText="1"/>
    </xf>
    <xf numFmtId="0" fontId="55" fillId="0" borderId="42" xfId="4" applyFont="1" applyFill="1" applyBorder="1" applyAlignment="1">
      <alignment horizontal="justify" wrapText="1"/>
    </xf>
    <xf numFmtId="0" fontId="14" fillId="0" borderId="6" xfId="4" applyFont="1" applyFill="1" applyBorder="1" applyAlignment="1">
      <alignment horizontal="justify" vertical="top" wrapText="1"/>
    </xf>
    <xf numFmtId="0" fontId="14" fillId="0" borderId="26" xfId="4" applyFont="1" applyFill="1" applyBorder="1" applyAlignment="1">
      <alignment horizontal="justify" vertical="top" wrapText="1"/>
    </xf>
    <xf numFmtId="0" fontId="14" fillId="0" borderId="42" xfId="4" applyFont="1" applyFill="1" applyBorder="1" applyAlignment="1">
      <alignment horizontal="justify" vertical="top" wrapText="1"/>
    </xf>
    <xf numFmtId="0" fontId="14" fillId="0" borderId="6" xfId="4" applyFont="1" applyBorder="1" applyAlignment="1">
      <alignment wrapText="1"/>
    </xf>
    <xf numFmtId="0" fontId="55" fillId="0" borderId="0" xfId="4" applyFont="1" applyBorder="1"/>
    <xf numFmtId="0" fontId="55" fillId="0" borderId="0" xfId="4" applyFont="1" applyBorder="1" applyAlignment="1">
      <alignment horizontal="center"/>
    </xf>
    <xf numFmtId="0" fontId="63" fillId="0" borderId="0" xfId="32" applyFont="1" applyAlignment="1" applyProtection="1">
      <alignment horizontal="center"/>
      <protection hidden="1"/>
    </xf>
    <xf numFmtId="49" fontId="38" fillId="3" borderId="25" xfId="34" applyFont="1" applyFill="1" applyBorder="1" applyAlignment="1" applyProtection="1">
      <alignment horizontal="center" wrapText="1"/>
      <protection locked="0"/>
    </xf>
    <xf numFmtId="49" fontId="38" fillId="3" borderId="35" xfId="34" applyFont="1" applyFill="1" applyBorder="1" applyAlignment="1" applyProtection="1">
      <alignment horizontal="center" wrapText="1"/>
      <protection locked="0"/>
    </xf>
    <xf numFmtId="0" fontId="31" fillId="3" borderId="44" xfId="32" applyFont="1" applyFill="1" applyBorder="1" applyAlignment="1" applyProtection="1">
      <alignment horizontal="center" vertical="center"/>
      <protection locked="0"/>
    </xf>
    <xf numFmtId="0" fontId="31" fillId="3" borderId="40" xfId="32" applyFont="1" applyFill="1" applyBorder="1" applyAlignment="1" applyProtection="1">
      <alignment horizontal="center" vertical="center"/>
      <protection locked="0"/>
    </xf>
    <xf numFmtId="175" fontId="31" fillId="2" borderId="45" xfId="35" applyNumberFormat="1" applyFont="1" applyFill="1" applyBorder="1" applyAlignment="1" applyProtection="1">
      <alignment horizontal="center" vertical="center"/>
      <protection locked="0"/>
    </xf>
    <xf numFmtId="175" fontId="31" fillId="2" borderId="47" xfId="35" applyNumberFormat="1" applyFont="1" applyFill="1" applyBorder="1" applyAlignment="1" applyProtection="1">
      <alignment horizontal="center" vertical="center"/>
      <protection locked="0"/>
    </xf>
    <xf numFmtId="0" fontId="31" fillId="2" borderId="43" xfId="32" applyFont="1" applyFill="1" applyBorder="1" applyAlignment="1" applyProtection="1">
      <alignment horizontal="center" vertical="center"/>
      <protection hidden="1"/>
    </xf>
    <xf numFmtId="0" fontId="31" fillId="2" borderId="46" xfId="32" applyFont="1" applyFill="1" applyBorder="1" applyAlignment="1" applyProtection="1">
      <alignment horizontal="center" vertical="center"/>
      <protection hidden="1"/>
    </xf>
    <xf numFmtId="0" fontId="31" fillId="2" borderId="25" xfId="32" applyFont="1" applyFill="1" applyBorder="1" applyAlignment="1" applyProtection="1">
      <alignment horizontal="center" vertical="center"/>
      <protection hidden="1"/>
    </xf>
    <xf numFmtId="0" fontId="31" fillId="2" borderId="35" xfId="32" applyFont="1" applyFill="1" applyBorder="1" applyAlignment="1" applyProtection="1">
      <alignment horizontal="center" vertical="center"/>
      <protection hidden="1"/>
    </xf>
    <xf numFmtId="0" fontId="31" fillId="2" borderId="44" xfId="32" applyFont="1" applyFill="1" applyBorder="1" applyAlignment="1" applyProtection="1">
      <alignment horizontal="center" vertical="center"/>
      <protection hidden="1"/>
    </xf>
    <xf numFmtId="0" fontId="31" fillId="2" borderId="40" xfId="32" applyFont="1" applyFill="1" applyBorder="1" applyAlignment="1" applyProtection="1">
      <alignment horizontal="center" vertical="center"/>
      <protection hidden="1"/>
    </xf>
    <xf numFmtId="49" fontId="38" fillId="3" borderId="25" xfId="34" applyFont="1" applyFill="1" applyBorder="1" applyAlignment="1">
      <alignment horizontal="center" wrapText="1"/>
    </xf>
    <xf numFmtId="49" fontId="38" fillId="3" borderId="35" xfId="34" applyFont="1" applyFill="1" applyBorder="1" applyAlignment="1">
      <alignment horizontal="center" wrapText="1"/>
    </xf>
    <xf numFmtId="0" fontId="31" fillId="2" borderId="44" xfId="32" applyFont="1" applyFill="1" applyBorder="1" applyAlignment="1" applyProtection="1">
      <alignment horizontal="center" vertical="center" wrapText="1"/>
      <protection hidden="1"/>
    </xf>
    <xf numFmtId="0" fontId="31" fillId="2" borderId="56" xfId="32" applyFont="1" applyFill="1" applyBorder="1" applyAlignment="1" applyProtection="1">
      <alignment horizontal="center" vertical="center" wrapText="1"/>
      <protection hidden="1"/>
    </xf>
    <xf numFmtId="0" fontId="31" fillId="2" borderId="40" xfId="32" applyFont="1" applyFill="1" applyBorder="1" applyAlignment="1" applyProtection="1">
      <alignment horizontal="center" vertical="center" wrapText="1"/>
      <protection hidden="1"/>
    </xf>
    <xf numFmtId="0" fontId="31" fillId="2" borderId="38" xfId="32" applyFont="1" applyFill="1" applyBorder="1" applyAlignment="1" applyProtection="1">
      <alignment horizontal="center" vertical="center" wrapText="1"/>
      <protection hidden="1"/>
    </xf>
    <xf numFmtId="0" fontId="25" fillId="3" borderId="44" xfId="32" applyFont="1" applyFill="1" applyBorder="1" applyAlignment="1" applyProtection="1">
      <alignment horizontal="center" vertical="center"/>
      <protection locked="0"/>
    </xf>
    <xf numFmtId="0" fontId="25" fillId="3" borderId="56" xfId="32" applyFont="1" applyFill="1" applyBorder="1" applyAlignment="1" applyProtection="1">
      <alignment horizontal="center" vertical="center"/>
      <protection locked="0"/>
    </xf>
    <xf numFmtId="0" fontId="25" fillId="3" borderId="57" xfId="32" applyFont="1" applyFill="1" applyBorder="1" applyAlignment="1" applyProtection="1">
      <alignment horizontal="center" vertical="center"/>
      <protection locked="0"/>
    </xf>
    <xf numFmtId="0" fontId="25" fillId="3" borderId="40" xfId="32" applyFont="1" applyFill="1" applyBorder="1" applyAlignment="1" applyProtection="1">
      <alignment horizontal="center" vertical="center"/>
      <protection locked="0"/>
    </xf>
    <xf numFmtId="0" fontId="25" fillId="3" borderId="38" xfId="32" applyFont="1" applyFill="1" applyBorder="1" applyAlignment="1" applyProtection="1">
      <alignment horizontal="center" vertical="center"/>
      <protection locked="0"/>
    </xf>
    <xf numFmtId="0" fontId="25" fillId="3" borderId="58" xfId="32" applyFont="1" applyFill="1" applyBorder="1" applyAlignment="1" applyProtection="1">
      <alignment horizontal="center" vertical="center"/>
      <protection locked="0"/>
    </xf>
    <xf numFmtId="0" fontId="27" fillId="0" borderId="56" xfId="32" applyFont="1" applyBorder="1" applyAlignment="1">
      <alignment horizontal="center" vertical="center"/>
    </xf>
    <xf numFmtId="0" fontId="25" fillId="0" borderId="0" xfId="35" applyFont="1" applyAlignment="1" applyProtection="1">
      <alignment horizontal="right"/>
      <protection locked="0"/>
    </xf>
    <xf numFmtId="0" fontId="25" fillId="0" borderId="60" xfId="35" applyFont="1" applyBorder="1" applyAlignment="1" applyProtection="1">
      <alignment horizontal="right"/>
      <protection locked="0"/>
    </xf>
    <xf numFmtId="0" fontId="25" fillId="0" borderId="0" xfId="32" applyFont="1" applyAlignment="1">
      <alignment horizontal="center"/>
    </xf>
    <xf numFmtId="0" fontId="23" fillId="0" borderId="0" xfId="29" applyFont="1" applyAlignment="1">
      <alignment horizontal="center"/>
    </xf>
    <xf numFmtId="0" fontId="24" fillId="0" borderId="0" xfId="29" applyFont="1" applyAlignment="1">
      <alignment horizontal="center"/>
    </xf>
    <xf numFmtId="0" fontId="9" fillId="0" borderId="0" xfId="0" applyFont="1" applyAlignment="1">
      <alignment horizontal="center"/>
    </xf>
  </cellXfs>
  <cellStyles count="39">
    <cellStyle name="Comma" xfId="1" builtinId="3"/>
    <cellStyle name="Comma 2" xfId="2"/>
    <cellStyle name="Comma 2 2" xfId="3"/>
    <cellStyle name="Comma 2 3" xfId="12"/>
    <cellStyle name="Comma 2 4" xfId="22"/>
    <cellStyle name="Comma 2 5" xfId="28"/>
    <cellStyle name="Comma 3" xfId="16"/>
    <cellStyle name="Comma 3 2" xfId="36"/>
    <cellStyle name="Comma 3 3" xfId="26"/>
    <cellStyle name="Comma 4" xfId="17"/>
    <cellStyle name="Comma 4 2" xfId="19"/>
    <cellStyle name="Comma 5" xfId="11"/>
    <cellStyle name="Comma 6" xfId="31"/>
    <cellStyle name="Comma 7" xfId="21"/>
    <cellStyle name="Comma 8" xfId="27"/>
    <cellStyle name="Comma 9" xfId="33"/>
    <cellStyle name="Normal" xfId="0" builtinId="0"/>
    <cellStyle name="Normal 10 2" xfId="29"/>
    <cellStyle name="Normal 13" xfId="25"/>
    <cellStyle name="Normal 2" xfId="4"/>
    <cellStyle name="Normal 2 2" xfId="20"/>
    <cellStyle name="Normal 2 2 2" xfId="5"/>
    <cellStyle name="Normal 2 3" xfId="6"/>
    <cellStyle name="Normal 2 4" xfId="7"/>
    <cellStyle name="Normal 2 5" xfId="10"/>
    <cellStyle name="Normal 2 6" xfId="34"/>
    <cellStyle name="Normal 2 6 2" xfId="37"/>
    <cellStyle name="Normal 3" xfId="15"/>
    <cellStyle name="Normal 3 2" xfId="14"/>
    <cellStyle name="Normal 3 2 2" xfId="24"/>
    <cellStyle name="Normal 3 3" xfId="18"/>
    <cellStyle name="Normal 3 4" xfId="35"/>
    <cellStyle name="Normal 4" xfId="13"/>
    <cellStyle name="Normal 4 3" xfId="23"/>
    <cellStyle name="Normal 5" xfId="8"/>
    <cellStyle name="Normal 6" xfId="9"/>
    <cellStyle name="Normal 6 2" xfId="38"/>
    <cellStyle name="Normal 7" xfId="30"/>
    <cellStyle name="Normal 8"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102"/>
  <sheetViews>
    <sheetView tabSelected="1" view="pageLayout" topLeftCell="A31" zoomScaleNormal="100" zoomScaleSheetLayoutView="100" workbookViewId="0">
      <selection activeCell="F6" sqref="F6"/>
    </sheetView>
  </sheetViews>
  <sheetFormatPr defaultColWidth="9.140625" defaultRowHeight="17.25"/>
  <cols>
    <col min="1" max="1" width="5" style="22" customWidth="1"/>
    <col min="2" max="2" width="52" style="29" customWidth="1"/>
    <col min="3" max="3" width="8" style="24" customWidth="1"/>
    <col min="4" max="4" width="7.5703125" style="22" customWidth="1"/>
    <col min="5" max="5" width="9.28515625" style="25" customWidth="1"/>
    <col min="6" max="6" width="15.85546875" style="26" customWidth="1"/>
    <col min="7" max="7" width="10.42578125" style="9" bestFit="1" customWidth="1"/>
    <col min="8" max="12" width="9.140625" style="9"/>
    <col min="13" max="13" width="11.5703125" style="9" bestFit="1" customWidth="1"/>
    <col min="14" max="16384" width="9.140625" style="9"/>
  </cols>
  <sheetData>
    <row r="1" spans="1:6">
      <c r="A1" s="10" t="s">
        <v>12</v>
      </c>
      <c r="B1" s="11" t="s">
        <v>13</v>
      </c>
      <c r="C1" s="12" t="s">
        <v>14</v>
      </c>
      <c r="D1" s="10" t="s">
        <v>0</v>
      </c>
      <c r="E1" s="13" t="s">
        <v>15</v>
      </c>
      <c r="F1" s="14" t="s">
        <v>523</v>
      </c>
    </row>
    <row r="2" spans="1:6" ht="36.75" customHeight="1">
      <c r="A2" s="15"/>
      <c r="B2" s="78" t="s">
        <v>156</v>
      </c>
      <c r="C2" s="17"/>
      <c r="D2" s="15"/>
      <c r="E2" s="18"/>
      <c r="F2" s="19"/>
    </row>
    <row r="3" spans="1:6" ht="15" customHeight="1">
      <c r="A3" s="15"/>
      <c r="B3" s="21" t="s">
        <v>108</v>
      </c>
      <c r="C3" s="17"/>
      <c r="D3" s="15"/>
      <c r="E3" s="18"/>
      <c r="F3" s="19"/>
    </row>
    <row r="4" spans="1:6" ht="15" customHeight="1">
      <c r="A4" s="15"/>
      <c r="B4" s="69" t="s">
        <v>37</v>
      </c>
      <c r="C4" s="17"/>
      <c r="D4" s="15"/>
      <c r="E4" s="18"/>
      <c r="F4" s="19"/>
    </row>
    <row r="5" spans="1:6" ht="15" customHeight="1">
      <c r="A5" s="15"/>
      <c r="B5" s="21"/>
      <c r="C5" s="17"/>
      <c r="D5" s="15"/>
      <c r="E5" s="18"/>
      <c r="F5" s="19"/>
    </row>
    <row r="6" spans="1:6" ht="15" customHeight="1">
      <c r="A6" s="22" t="s">
        <v>2</v>
      </c>
      <c r="B6" s="23" t="s">
        <v>145</v>
      </c>
      <c r="C6" s="17"/>
      <c r="D6" s="15"/>
      <c r="E6" s="18"/>
      <c r="F6" s="32">
        <f>' PRELIMINARIES'!$F$249</f>
        <v>0</v>
      </c>
    </row>
    <row r="7" spans="1:6" ht="8.25" customHeight="1">
      <c r="B7" s="21"/>
      <c r="C7" s="17"/>
      <c r="D7" s="15"/>
      <c r="E7" s="18"/>
      <c r="F7" s="32"/>
    </row>
    <row r="8" spans="1:6" ht="15" customHeight="1">
      <c r="B8" s="21"/>
      <c r="C8" s="17"/>
      <c r="D8" s="15"/>
      <c r="E8" s="18"/>
      <c r="F8" s="32"/>
    </row>
    <row r="9" spans="1:6" ht="15" customHeight="1">
      <c r="A9" s="22" t="s">
        <v>3</v>
      </c>
      <c r="B9" s="29" t="s">
        <v>113</v>
      </c>
      <c r="C9" s="17"/>
      <c r="D9" s="15"/>
      <c r="E9" s="18"/>
      <c r="F9" s="32">
        <f>WORKS!F27</f>
        <v>0</v>
      </c>
    </row>
    <row r="10" spans="1:6" ht="7.5" customHeight="1">
      <c r="B10" s="23"/>
      <c r="C10" s="17"/>
      <c r="D10" s="15"/>
      <c r="E10" s="18"/>
      <c r="F10" s="32"/>
    </row>
    <row r="11" spans="1:6" ht="15" customHeight="1">
      <c r="B11" s="23"/>
      <c r="C11" s="17"/>
      <c r="D11" s="15"/>
      <c r="E11" s="18"/>
      <c r="F11" s="32"/>
    </row>
    <row r="12" spans="1:6" ht="17.25" customHeight="1">
      <c r="A12" s="22" t="s">
        <v>4</v>
      </c>
      <c r="B12" s="102" t="s">
        <v>225</v>
      </c>
      <c r="C12" s="17"/>
      <c r="D12" s="15"/>
      <c r="E12" s="18"/>
      <c r="F12" s="32">
        <f>WORKS!F203</f>
        <v>0</v>
      </c>
    </row>
    <row r="13" spans="1:6" ht="6.75" customHeight="1">
      <c r="B13" s="23"/>
      <c r="C13" s="17"/>
      <c r="D13" s="15"/>
      <c r="E13" s="18"/>
      <c r="F13" s="32"/>
    </row>
    <row r="14" spans="1:6" ht="14.25" customHeight="1">
      <c r="B14" s="23"/>
      <c r="C14" s="17"/>
      <c r="D14" s="15"/>
      <c r="E14" s="18"/>
      <c r="F14" s="32"/>
    </row>
    <row r="15" spans="1:6" ht="15" customHeight="1">
      <c r="A15" s="22" t="s">
        <v>5</v>
      </c>
      <c r="B15" s="102" t="s">
        <v>198</v>
      </c>
      <c r="C15" s="17"/>
      <c r="D15" s="15"/>
      <c r="E15" s="18"/>
      <c r="F15" s="32">
        <f>WORKS!F247</f>
        <v>0</v>
      </c>
    </row>
    <row r="16" spans="1:6" ht="5.25" customHeight="1">
      <c r="B16" s="23"/>
      <c r="C16" s="17"/>
      <c r="D16" s="15"/>
      <c r="E16" s="18"/>
      <c r="F16" s="32"/>
    </row>
    <row r="17" spans="1:6" ht="15" customHeight="1">
      <c r="B17" s="23"/>
      <c r="C17" s="17"/>
      <c r="D17" s="15"/>
      <c r="E17" s="18"/>
      <c r="F17" s="32"/>
    </row>
    <row r="18" spans="1:6" ht="15" customHeight="1">
      <c r="A18" s="22" t="s">
        <v>6</v>
      </c>
      <c r="B18" s="102" t="s">
        <v>210</v>
      </c>
      <c r="C18" s="17"/>
      <c r="D18" s="15"/>
      <c r="E18" s="18"/>
      <c r="F18" s="32">
        <f>WORKS!F277</f>
        <v>0</v>
      </c>
    </row>
    <row r="19" spans="1:6" ht="5.25" customHeight="1">
      <c r="B19" s="23"/>
      <c r="C19" s="17"/>
      <c r="D19" s="15"/>
      <c r="E19" s="18"/>
      <c r="F19" s="32"/>
    </row>
    <row r="20" spans="1:6" ht="8.25" customHeight="1">
      <c r="B20" s="23"/>
      <c r="C20" s="17"/>
      <c r="D20" s="15"/>
      <c r="E20" s="18"/>
      <c r="F20" s="32"/>
    </row>
    <row r="21" spans="1:6" ht="15" customHeight="1">
      <c r="B21" s="23"/>
      <c r="C21" s="17"/>
      <c r="D21" s="15"/>
      <c r="E21" s="18"/>
      <c r="F21" s="32"/>
    </row>
    <row r="22" spans="1:6" ht="15" customHeight="1">
      <c r="A22" s="22" t="s">
        <v>7</v>
      </c>
      <c r="B22" s="29" t="s">
        <v>107</v>
      </c>
      <c r="C22" s="17"/>
      <c r="D22" s="15"/>
      <c r="E22" s="18"/>
      <c r="F22" s="32">
        <f>WORKS!F324</f>
        <v>0</v>
      </c>
    </row>
    <row r="23" spans="1:6" ht="6" customHeight="1">
      <c r="B23" s="23"/>
      <c r="C23" s="17"/>
      <c r="D23" s="15"/>
      <c r="E23" s="18"/>
      <c r="F23" s="32"/>
    </row>
    <row r="24" spans="1:6" ht="15" customHeight="1">
      <c r="B24" s="23"/>
      <c r="C24" s="17"/>
      <c r="D24" s="15"/>
      <c r="E24" s="18"/>
      <c r="F24" s="32"/>
    </row>
    <row r="25" spans="1:6" ht="15" customHeight="1">
      <c r="A25" s="22" t="s">
        <v>8</v>
      </c>
      <c r="B25" s="29" t="s">
        <v>120</v>
      </c>
      <c r="C25" s="17"/>
      <c r="D25" s="15"/>
      <c r="E25" s="18"/>
      <c r="F25" s="32">
        <f>WORKS!F343</f>
        <v>0</v>
      </c>
    </row>
    <row r="26" spans="1:6" ht="6.75" customHeight="1">
      <c r="B26" s="23"/>
      <c r="C26" s="17"/>
      <c r="D26" s="15"/>
      <c r="E26" s="18"/>
      <c r="F26" s="32"/>
    </row>
    <row r="27" spans="1:6" ht="15" customHeight="1">
      <c r="B27" s="23"/>
      <c r="C27" s="17"/>
      <c r="D27" s="15"/>
      <c r="E27" s="18"/>
      <c r="F27" s="32"/>
    </row>
    <row r="28" spans="1:6" ht="15" customHeight="1">
      <c r="A28" s="22" t="s">
        <v>9</v>
      </c>
      <c r="B28" s="29" t="s">
        <v>119</v>
      </c>
      <c r="C28" s="17"/>
      <c r="D28" s="15"/>
      <c r="E28" s="18"/>
      <c r="F28" s="32">
        <f>WORKS!F363</f>
        <v>0</v>
      </c>
    </row>
    <row r="29" spans="1:6" ht="9" customHeight="1">
      <c r="B29" s="23"/>
      <c r="C29" s="17"/>
      <c r="D29" s="15"/>
      <c r="E29" s="18"/>
      <c r="F29" s="32"/>
    </row>
    <row r="30" spans="1:6" ht="15" customHeight="1">
      <c r="B30" s="23"/>
      <c r="C30" s="17"/>
      <c r="D30" s="15"/>
      <c r="E30" s="18"/>
      <c r="F30" s="32"/>
    </row>
    <row r="31" spans="1:6" ht="15" customHeight="1">
      <c r="A31" s="22" t="s">
        <v>10</v>
      </c>
      <c r="B31" s="29" t="s">
        <v>99</v>
      </c>
      <c r="C31" s="17"/>
      <c r="D31" s="15"/>
      <c r="E31" s="18"/>
      <c r="F31" s="32">
        <f>WORKS!F420</f>
        <v>0</v>
      </c>
    </row>
    <row r="32" spans="1:6" ht="9" customHeight="1">
      <c r="B32" s="23"/>
      <c r="C32" s="17"/>
      <c r="D32" s="15"/>
      <c r="E32" s="18"/>
      <c r="F32" s="32"/>
    </row>
    <row r="33" spans="1:6" ht="15" customHeight="1">
      <c r="B33" s="23"/>
      <c r="C33" s="17"/>
      <c r="D33" s="15"/>
      <c r="E33" s="18"/>
      <c r="F33" s="32"/>
    </row>
    <row r="34" spans="1:6" ht="15" customHeight="1">
      <c r="A34" s="22" t="s">
        <v>11</v>
      </c>
      <c r="B34" s="29" t="s">
        <v>100</v>
      </c>
      <c r="C34" s="17"/>
      <c r="D34" s="15"/>
      <c r="E34" s="18"/>
      <c r="F34" s="32">
        <f>WORKS!F492</f>
        <v>0</v>
      </c>
    </row>
    <row r="35" spans="1:6" ht="6.75" customHeight="1">
      <c r="B35" s="23"/>
      <c r="C35" s="17"/>
      <c r="D35" s="15"/>
      <c r="E35" s="18"/>
      <c r="F35" s="32"/>
    </row>
    <row r="36" spans="1:6" ht="15" customHeight="1">
      <c r="B36" s="23"/>
      <c r="C36" s="17"/>
      <c r="D36" s="15"/>
      <c r="E36" s="18"/>
      <c r="F36" s="32"/>
    </row>
    <row r="37" spans="1:6" ht="15" customHeight="1">
      <c r="A37" s="22" t="s">
        <v>149</v>
      </c>
      <c r="B37" s="29" t="s">
        <v>143</v>
      </c>
      <c r="C37" s="17"/>
      <c r="D37" s="15"/>
      <c r="E37" s="18"/>
      <c r="F37" s="32">
        <f>WORKS!F504</f>
        <v>0</v>
      </c>
    </row>
    <row r="38" spans="1:6" ht="7.5" customHeight="1">
      <c r="B38" s="23"/>
      <c r="C38" s="17"/>
      <c r="D38" s="15"/>
      <c r="E38" s="18"/>
      <c r="F38" s="32"/>
    </row>
    <row r="39" spans="1:6" ht="15" customHeight="1">
      <c r="B39" s="23"/>
      <c r="C39" s="17"/>
      <c r="D39" s="15"/>
      <c r="E39" s="18"/>
      <c r="F39" s="32"/>
    </row>
    <row r="40" spans="1:6" ht="15" customHeight="1">
      <c r="A40" s="22" t="s">
        <v>234</v>
      </c>
      <c r="B40" s="29" t="s">
        <v>101</v>
      </c>
      <c r="C40" s="17"/>
      <c r="D40" s="15"/>
      <c r="E40" s="18"/>
      <c r="F40" s="32">
        <f>WORKS!F556</f>
        <v>0</v>
      </c>
    </row>
    <row r="41" spans="1:6" ht="6.75" customHeight="1">
      <c r="B41" s="23"/>
      <c r="C41" s="17"/>
      <c r="D41" s="15"/>
      <c r="E41" s="18"/>
      <c r="F41" s="32"/>
    </row>
    <row r="42" spans="1:6" ht="15" customHeight="1">
      <c r="B42" s="23"/>
      <c r="C42" s="17"/>
      <c r="D42" s="15"/>
      <c r="E42" s="18"/>
      <c r="F42" s="32"/>
    </row>
    <row r="43" spans="1:6" ht="15" customHeight="1">
      <c r="A43" s="22" t="s">
        <v>238</v>
      </c>
      <c r="B43" s="29" t="s">
        <v>142</v>
      </c>
      <c r="C43" s="17"/>
      <c r="D43" s="15"/>
      <c r="E43" s="18"/>
      <c r="F43" s="32">
        <f>PLUMBING!E359</f>
        <v>0</v>
      </c>
    </row>
    <row r="44" spans="1:6" ht="6.75" customHeight="1">
      <c r="B44" s="23"/>
    </row>
    <row r="45" spans="1:6">
      <c r="B45" s="23"/>
      <c r="C45" s="17"/>
      <c r="D45" s="15"/>
      <c r="E45" s="18"/>
      <c r="F45" s="19"/>
    </row>
    <row r="46" spans="1:6">
      <c r="A46" s="22" t="s">
        <v>239</v>
      </c>
      <c r="B46" s="29" t="s">
        <v>102</v>
      </c>
      <c r="F46" s="26">
        <f>ELECTRICALS!I229</f>
        <v>0</v>
      </c>
    </row>
    <row r="47" spans="1:6" ht="16.5" customHeight="1" thickBot="1">
      <c r="B47" s="27"/>
    </row>
    <row r="48" spans="1:6">
      <c r="B48" s="29" t="s">
        <v>146</v>
      </c>
      <c r="F48" s="85">
        <f>SUM(F6:F47)</f>
        <v>0</v>
      </c>
    </row>
    <row r="49" spans="1:6">
      <c r="B49" s="27"/>
    </row>
    <row r="50" spans="1:6">
      <c r="B50" s="29" t="s">
        <v>147</v>
      </c>
      <c r="F50" s="26">
        <f>0.1*F48</f>
        <v>0</v>
      </c>
    </row>
    <row r="51" spans="1:6" ht="18" thickBot="1">
      <c r="B51" s="27"/>
    </row>
    <row r="52" spans="1:6" ht="18.75" thickTop="1" thickBot="1">
      <c r="B52" s="27" t="s">
        <v>148</v>
      </c>
      <c r="E52" s="83"/>
      <c r="F52" s="86">
        <f>SUM(F48:F51)</f>
        <v>0</v>
      </c>
    </row>
    <row r="53" spans="1:6" ht="18" thickTop="1">
      <c r="B53" s="27"/>
      <c r="E53" s="83"/>
      <c r="F53" s="61"/>
    </row>
    <row r="54" spans="1:6">
      <c r="B54" s="27"/>
      <c r="F54" s="364"/>
    </row>
    <row r="55" spans="1:6">
      <c r="A55" s="33"/>
      <c r="C55" s="70"/>
      <c r="D55" s="33"/>
      <c r="E55" s="71"/>
      <c r="F55" s="71"/>
    </row>
    <row r="56" spans="1:6">
      <c r="A56" s="33"/>
      <c r="C56" s="70"/>
      <c r="D56" s="33"/>
      <c r="E56" s="71"/>
      <c r="F56" s="71"/>
    </row>
    <row r="57" spans="1:6">
      <c r="A57" s="33"/>
      <c r="C57" s="70"/>
      <c r="D57" s="33"/>
      <c r="E57" s="71"/>
      <c r="F57" s="71"/>
    </row>
    <row r="58" spans="1:6">
      <c r="A58" s="33"/>
      <c r="C58" s="70"/>
      <c r="D58" s="33"/>
      <c r="E58" s="71"/>
      <c r="F58" s="71"/>
    </row>
    <row r="59" spans="1:6">
      <c r="A59" s="33"/>
      <c r="C59" s="70"/>
      <c r="D59" s="33"/>
      <c r="E59" s="71"/>
      <c r="F59" s="71"/>
    </row>
    <row r="60" spans="1:6">
      <c r="A60" s="33"/>
      <c r="C60" s="70"/>
      <c r="D60" s="33"/>
      <c r="E60" s="71"/>
      <c r="F60" s="71"/>
    </row>
    <row r="61" spans="1:6">
      <c r="A61" s="33"/>
      <c r="C61" s="70"/>
      <c r="D61" s="33"/>
      <c r="E61" s="71"/>
      <c r="F61" s="71"/>
    </row>
    <row r="62" spans="1:6">
      <c r="A62" s="33"/>
      <c r="C62" s="70"/>
      <c r="D62" s="33"/>
      <c r="E62" s="71"/>
      <c r="F62" s="71"/>
    </row>
    <row r="63" spans="1:6">
      <c r="A63" s="33"/>
      <c r="C63" s="70"/>
      <c r="D63" s="33"/>
      <c r="E63" s="71"/>
      <c r="F63" s="71"/>
    </row>
    <row r="64" spans="1:6">
      <c r="A64" s="33"/>
      <c r="C64" s="70"/>
      <c r="D64" s="33"/>
      <c r="E64" s="71"/>
      <c r="F64" s="71"/>
    </row>
    <row r="65" spans="1:6">
      <c r="A65" s="33"/>
      <c r="C65" s="70"/>
      <c r="D65" s="33"/>
      <c r="E65" s="71"/>
      <c r="F65" s="71"/>
    </row>
    <row r="66" spans="1:6">
      <c r="A66" s="33"/>
      <c r="C66" s="70"/>
      <c r="D66" s="33"/>
      <c r="E66" s="71"/>
      <c r="F66" s="71"/>
    </row>
    <row r="67" spans="1:6">
      <c r="A67" s="33"/>
      <c r="C67" s="70"/>
      <c r="D67" s="33"/>
      <c r="E67" s="71"/>
      <c r="F67" s="71"/>
    </row>
    <row r="68" spans="1:6">
      <c r="A68" s="33"/>
      <c r="C68" s="70"/>
      <c r="D68" s="33"/>
      <c r="E68" s="71"/>
      <c r="F68" s="71"/>
    </row>
    <row r="69" spans="1:6">
      <c r="A69" s="33"/>
      <c r="C69" s="70"/>
      <c r="D69" s="33"/>
      <c r="E69" s="71"/>
      <c r="F69" s="71"/>
    </row>
    <row r="70" spans="1:6">
      <c r="A70" s="33"/>
      <c r="C70" s="70"/>
      <c r="D70" s="33"/>
      <c r="E70" s="71"/>
      <c r="F70" s="71"/>
    </row>
    <row r="71" spans="1:6">
      <c r="A71" s="33"/>
      <c r="C71" s="70"/>
      <c r="D71" s="33"/>
      <c r="E71" s="71"/>
      <c r="F71" s="71"/>
    </row>
    <row r="72" spans="1:6">
      <c r="A72" s="33"/>
      <c r="C72" s="70"/>
      <c r="D72" s="33"/>
      <c r="E72" s="71"/>
      <c r="F72" s="71"/>
    </row>
    <row r="73" spans="1:6">
      <c r="A73" s="33"/>
      <c r="C73" s="70"/>
      <c r="D73" s="33"/>
      <c r="E73" s="71"/>
      <c r="F73" s="71"/>
    </row>
    <row r="74" spans="1:6">
      <c r="A74" s="33"/>
      <c r="C74" s="70"/>
      <c r="D74" s="33"/>
      <c r="E74" s="71"/>
      <c r="F74" s="71"/>
    </row>
    <row r="75" spans="1:6">
      <c r="A75" s="33"/>
      <c r="C75" s="70"/>
      <c r="D75" s="33"/>
      <c r="E75" s="71"/>
      <c r="F75" s="71"/>
    </row>
    <row r="76" spans="1:6">
      <c r="A76" s="33"/>
      <c r="C76" s="70"/>
      <c r="D76" s="33"/>
      <c r="E76" s="71"/>
      <c r="F76" s="71"/>
    </row>
    <row r="77" spans="1:6">
      <c r="A77" s="33"/>
      <c r="C77" s="70"/>
      <c r="D77" s="33"/>
      <c r="E77" s="71"/>
      <c r="F77" s="71"/>
    </row>
    <row r="78" spans="1:6">
      <c r="A78" s="33"/>
      <c r="C78" s="70"/>
      <c r="D78" s="33"/>
      <c r="E78" s="71"/>
      <c r="F78" s="71"/>
    </row>
    <row r="79" spans="1:6">
      <c r="A79" s="33"/>
      <c r="C79" s="70"/>
      <c r="D79" s="33"/>
      <c r="E79" s="71"/>
      <c r="F79" s="71"/>
    </row>
    <row r="80" spans="1:6">
      <c r="A80" s="33"/>
      <c r="C80" s="70"/>
      <c r="D80" s="33"/>
      <c r="E80" s="71"/>
      <c r="F80" s="71"/>
    </row>
    <row r="81" spans="1:6">
      <c r="A81" s="33"/>
      <c r="C81" s="70"/>
      <c r="D81" s="33"/>
      <c r="E81" s="71"/>
      <c r="F81" s="71"/>
    </row>
    <row r="82" spans="1:6">
      <c r="A82" s="33"/>
      <c r="C82" s="70"/>
      <c r="D82" s="33"/>
      <c r="E82" s="71"/>
      <c r="F82" s="71"/>
    </row>
    <row r="83" spans="1:6">
      <c r="A83" s="33"/>
      <c r="C83" s="70"/>
      <c r="D83" s="33"/>
      <c r="E83" s="71"/>
      <c r="F83" s="71"/>
    </row>
    <row r="84" spans="1:6">
      <c r="A84" s="33"/>
      <c r="C84" s="70"/>
      <c r="D84" s="33"/>
      <c r="E84" s="71"/>
      <c r="F84" s="71"/>
    </row>
    <row r="85" spans="1:6">
      <c r="A85" s="33"/>
      <c r="C85" s="70"/>
      <c r="D85" s="33"/>
      <c r="E85" s="71"/>
      <c r="F85" s="71"/>
    </row>
    <row r="86" spans="1:6">
      <c r="A86" s="33"/>
      <c r="C86" s="70"/>
      <c r="D86" s="33"/>
      <c r="E86" s="71"/>
      <c r="F86" s="71"/>
    </row>
    <row r="87" spans="1:6">
      <c r="A87" s="33"/>
      <c r="C87" s="70"/>
      <c r="D87" s="33"/>
      <c r="E87" s="71"/>
      <c r="F87" s="71"/>
    </row>
    <row r="88" spans="1:6">
      <c r="A88" s="33"/>
      <c r="C88" s="70"/>
      <c r="D88" s="33"/>
      <c r="E88" s="71"/>
      <c r="F88" s="71"/>
    </row>
    <row r="89" spans="1:6">
      <c r="A89" s="33"/>
      <c r="C89" s="70"/>
      <c r="D89" s="33"/>
      <c r="E89" s="71"/>
      <c r="F89" s="71"/>
    </row>
    <row r="90" spans="1:6">
      <c r="A90" s="33"/>
      <c r="C90" s="70"/>
      <c r="D90" s="33"/>
      <c r="E90" s="71"/>
      <c r="F90" s="71"/>
    </row>
    <row r="91" spans="1:6">
      <c r="A91" s="33"/>
      <c r="C91" s="70"/>
      <c r="D91" s="33"/>
      <c r="E91" s="71"/>
      <c r="F91" s="71"/>
    </row>
    <row r="92" spans="1:6">
      <c r="A92" s="33"/>
      <c r="C92" s="70"/>
      <c r="D92" s="33"/>
      <c r="E92" s="71"/>
      <c r="F92" s="71"/>
    </row>
    <row r="93" spans="1:6">
      <c r="A93" s="33"/>
      <c r="C93" s="70"/>
      <c r="D93" s="33"/>
      <c r="E93" s="71"/>
      <c r="F93" s="71"/>
    </row>
    <row r="94" spans="1:6">
      <c r="A94" s="33"/>
      <c r="C94" s="70"/>
      <c r="D94" s="33"/>
      <c r="E94" s="71"/>
      <c r="F94" s="71"/>
    </row>
    <row r="95" spans="1:6">
      <c r="A95" s="33"/>
      <c r="C95" s="70"/>
      <c r="D95" s="33"/>
      <c r="E95" s="71"/>
      <c r="F95" s="71"/>
    </row>
    <row r="96" spans="1:6">
      <c r="A96" s="33"/>
      <c r="C96" s="70"/>
      <c r="D96" s="33"/>
      <c r="E96" s="71"/>
      <c r="F96" s="71"/>
    </row>
    <row r="97" spans="1:6">
      <c r="A97" s="33"/>
      <c r="C97" s="70"/>
      <c r="D97" s="33"/>
      <c r="E97" s="71"/>
      <c r="F97" s="71"/>
    </row>
    <row r="98" spans="1:6">
      <c r="A98" s="33"/>
      <c r="C98" s="70"/>
      <c r="D98" s="33"/>
      <c r="E98" s="71"/>
      <c r="F98" s="71"/>
    </row>
    <row r="99" spans="1:6">
      <c r="A99" s="33"/>
      <c r="C99" s="70"/>
      <c r="D99" s="33"/>
      <c r="E99" s="71"/>
      <c r="F99" s="71"/>
    </row>
    <row r="100" spans="1:6">
      <c r="A100" s="33"/>
      <c r="C100" s="70"/>
      <c r="D100" s="33"/>
      <c r="E100" s="71"/>
      <c r="F100" s="71"/>
    </row>
    <row r="101" spans="1:6">
      <c r="A101" s="33"/>
      <c r="C101" s="70"/>
      <c r="D101" s="33"/>
      <c r="E101" s="71"/>
      <c r="F101" s="71"/>
    </row>
    <row r="102" spans="1:6">
      <c r="A102" s="33"/>
      <c r="C102" s="70"/>
      <c r="D102" s="33"/>
      <c r="E102" s="71"/>
      <c r="F102" s="71"/>
    </row>
    <row r="103" spans="1:6">
      <c r="A103" s="33"/>
      <c r="C103" s="70"/>
      <c r="D103" s="33"/>
      <c r="E103" s="71"/>
      <c r="F103" s="71"/>
    </row>
    <row r="104" spans="1:6">
      <c r="A104" s="33"/>
      <c r="C104" s="70"/>
      <c r="D104" s="33"/>
      <c r="E104" s="71"/>
      <c r="F104" s="71"/>
    </row>
    <row r="105" spans="1:6">
      <c r="A105" s="33"/>
      <c r="C105" s="70"/>
      <c r="D105" s="33"/>
      <c r="E105" s="71"/>
      <c r="F105" s="71"/>
    </row>
    <row r="106" spans="1:6">
      <c r="A106" s="33"/>
      <c r="C106" s="70"/>
      <c r="D106" s="33"/>
      <c r="E106" s="71"/>
      <c r="F106" s="71"/>
    </row>
    <row r="107" spans="1:6">
      <c r="A107" s="33"/>
      <c r="C107" s="70"/>
      <c r="D107" s="33"/>
      <c r="E107" s="71"/>
      <c r="F107" s="71"/>
    </row>
    <row r="108" spans="1:6">
      <c r="A108" s="33"/>
      <c r="C108" s="70"/>
      <c r="D108" s="33"/>
      <c r="E108" s="71"/>
      <c r="F108" s="71"/>
    </row>
    <row r="109" spans="1:6">
      <c r="A109" s="33"/>
      <c r="C109" s="70"/>
      <c r="D109" s="33"/>
      <c r="E109" s="71"/>
      <c r="F109" s="71"/>
    </row>
    <row r="110" spans="1:6">
      <c r="A110" s="33"/>
      <c r="C110" s="70"/>
      <c r="D110" s="33"/>
      <c r="E110" s="71"/>
      <c r="F110" s="71"/>
    </row>
    <row r="111" spans="1:6">
      <c r="A111" s="33"/>
      <c r="C111" s="70"/>
      <c r="D111" s="33"/>
      <c r="E111" s="71"/>
      <c r="F111" s="71"/>
    </row>
    <row r="112" spans="1:6">
      <c r="A112" s="33"/>
      <c r="C112" s="70"/>
      <c r="D112" s="33"/>
      <c r="E112" s="71"/>
      <c r="F112" s="71"/>
    </row>
    <row r="113" spans="1:6">
      <c r="A113" s="33"/>
      <c r="C113" s="70"/>
      <c r="D113" s="33"/>
      <c r="E113" s="71"/>
      <c r="F113" s="71"/>
    </row>
    <row r="114" spans="1:6">
      <c r="A114" s="33"/>
      <c r="C114" s="70"/>
      <c r="D114" s="33"/>
      <c r="E114" s="71"/>
      <c r="F114" s="71"/>
    </row>
    <row r="115" spans="1:6">
      <c r="A115" s="33"/>
      <c r="C115" s="70"/>
      <c r="D115" s="33"/>
      <c r="E115" s="71"/>
      <c r="F115" s="71"/>
    </row>
    <row r="116" spans="1:6">
      <c r="A116" s="33"/>
      <c r="C116" s="70"/>
      <c r="D116" s="33"/>
      <c r="E116" s="71"/>
      <c r="F116" s="71"/>
    </row>
    <row r="117" spans="1:6">
      <c r="A117" s="33"/>
      <c r="C117" s="70"/>
      <c r="D117" s="33"/>
      <c r="E117" s="71"/>
      <c r="F117" s="71"/>
    </row>
    <row r="118" spans="1:6">
      <c r="A118" s="33"/>
      <c r="C118" s="70"/>
      <c r="D118" s="33"/>
      <c r="E118" s="71"/>
      <c r="F118" s="71"/>
    </row>
    <row r="119" spans="1:6">
      <c r="A119" s="33"/>
      <c r="C119" s="70"/>
      <c r="D119" s="33"/>
      <c r="E119" s="71"/>
      <c r="F119" s="71"/>
    </row>
    <row r="120" spans="1:6">
      <c r="A120" s="33"/>
      <c r="C120" s="70"/>
      <c r="D120" s="33"/>
      <c r="E120" s="71"/>
      <c r="F120" s="71"/>
    </row>
    <row r="121" spans="1:6">
      <c r="A121" s="33"/>
      <c r="C121" s="70"/>
      <c r="D121" s="33"/>
      <c r="E121" s="71"/>
      <c r="F121" s="71"/>
    </row>
    <row r="122" spans="1:6">
      <c r="A122" s="33"/>
      <c r="C122" s="70"/>
      <c r="D122" s="33"/>
      <c r="E122" s="71"/>
      <c r="F122" s="71"/>
    </row>
    <row r="123" spans="1:6">
      <c r="A123" s="33"/>
      <c r="C123" s="70"/>
      <c r="D123" s="33"/>
      <c r="E123" s="71"/>
      <c r="F123" s="71"/>
    </row>
    <row r="124" spans="1:6">
      <c r="A124" s="33"/>
      <c r="C124" s="70"/>
      <c r="D124" s="33"/>
      <c r="E124" s="71"/>
      <c r="F124" s="71"/>
    </row>
    <row r="125" spans="1:6">
      <c r="A125" s="33"/>
      <c r="C125" s="70"/>
      <c r="D125" s="33"/>
      <c r="E125" s="71"/>
      <c r="F125" s="71"/>
    </row>
    <row r="126" spans="1:6">
      <c r="A126" s="33"/>
      <c r="C126" s="70"/>
      <c r="D126" s="33"/>
      <c r="E126" s="71"/>
      <c r="F126" s="71"/>
    </row>
    <row r="127" spans="1:6">
      <c r="A127" s="33"/>
      <c r="C127" s="70"/>
      <c r="D127" s="33"/>
      <c r="E127" s="71"/>
      <c r="F127" s="71"/>
    </row>
    <row r="128" spans="1:6">
      <c r="A128" s="33"/>
      <c r="C128" s="70"/>
      <c r="D128" s="33"/>
      <c r="E128" s="71"/>
      <c r="F128" s="71"/>
    </row>
    <row r="129" spans="1:6">
      <c r="A129" s="33"/>
      <c r="C129" s="70"/>
      <c r="D129" s="33"/>
      <c r="E129" s="71"/>
      <c r="F129" s="71"/>
    </row>
    <row r="130" spans="1:6">
      <c r="A130" s="33"/>
      <c r="C130" s="70"/>
      <c r="D130" s="33"/>
      <c r="E130" s="71"/>
      <c r="F130" s="71"/>
    </row>
    <row r="131" spans="1:6">
      <c r="A131" s="33"/>
      <c r="C131" s="70"/>
      <c r="D131" s="33"/>
      <c r="E131" s="71"/>
      <c r="F131" s="71"/>
    </row>
    <row r="132" spans="1:6">
      <c r="A132" s="33"/>
      <c r="C132" s="70"/>
      <c r="D132" s="33"/>
      <c r="E132" s="71"/>
      <c r="F132" s="71"/>
    </row>
    <row r="133" spans="1:6">
      <c r="A133" s="33"/>
      <c r="C133" s="70"/>
      <c r="D133" s="33"/>
      <c r="E133" s="71"/>
      <c r="F133" s="71"/>
    </row>
    <row r="134" spans="1:6">
      <c r="A134" s="33"/>
      <c r="C134" s="70"/>
      <c r="D134" s="33"/>
      <c r="E134" s="71"/>
      <c r="F134" s="71"/>
    </row>
    <row r="135" spans="1:6">
      <c r="A135" s="33"/>
      <c r="C135" s="70"/>
      <c r="D135" s="33"/>
      <c r="E135" s="71"/>
      <c r="F135" s="71"/>
    </row>
    <row r="136" spans="1:6">
      <c r="A136" s="33"/>
      <c r="C136" s="70"/>
      <c r="D136" s="33"/>
      <c r="E136" s="71"/>
      <c r="F136" s="71"/>
    </row>
    <row r="137" spans="1:6">
      <c r="A137" s="33"/>
      <c r="C137" s="70"/>
      <c r="D137" s="33"/>
      <c r="E137" s="71"/>
      <c r="F137" s="71"/>
    </row>
    <row r="138" spans="1:6">
      <c r="A138" s="33"/>
      <c r="C138" s="70"/>
      <c r="D138" s="33"/>
      <c r="E138" s="71"/>
      <c r="F138" s="71"/>
    </row>
    <row r="139" spans="1:6">
      <c r="A139" s="33"/>
      <c r="C139" s="70"/>
      <c r="D139" s="33"/>
      <c r="E139" s="71"/>
      <c r="F139" s="71"/>
    </row>
    <row r="140" spans="1:6">
      <c r="A140" s="33"/>
      <c r="C140" s="70"/>
      <c r="D140" s="33"/>
      <c r="E140" s="71"/>
      <c r="F140" s="71"/>
    </row>
    <row r="141" spans="1:6">
      <c r="A141" s="33"/>
      <c r="C141" s="70"/>
      <c r="D141" s="33"/>
      <c r="E141" s="71"/>
      <c r="F141" s="71"/>
    </row>
    <row r="142" spans="1:6">
      <c r="A142" s="33"/>
      <c r="C142" s="70"/>
      <c r="D142" s="33"/>
      <c r="E142" s="71"/>
      <c r="F142" s="71"/>
    </row>
    <row r="143" spans="1:6">
      <c r="A143" s="33"/>
      <c r="C143" s="70"/>
      <c r="D143" s="33"/>
      <c r="E143" s="71"/>
      <c r="F143" s="71"/>
    </row>
    <row r="144" spans="1:6">
      <c r="A144" s="33"/>
      <c r="C144" s="70"/>
      <c r="D144" s="33"/>
      <c r="E144" s="71"/>
      <c r="F144" s="71"/>
    </row>
    <row r="145" spans="1:6">
      <c r="A145" s="33"/>
      <c r="C145" s="70"/>
      <c r="D145" s="33"/>
      <c r="E145" s="71"/>
      <c r="F145" s="71"/>
    </row>
    <row r="146" spans="1:6">
      <c r="A146" s="33"/>
      <c r="C146" s="70"/>
      <c r="D146" s="33"/>
      <c r="E146" s="71"/>
      <c r="F146" s="71"/>
    </row>
    <row r="147" spans="1:6">
      <c r="A147" s="33"/>
      <c r="C147" s="70"/>
      <c r="D147" s="33"/>
      <c r="E147" s="71"/>
      <c r="F147" s="71"/>
    </row>
    <row r="148" spans="1:6">
      <c r="A148" s="33"/>
      <c r="C148" s="70"/>
      <c r="D148" s="33"/>
      <c r="E148" s="71"/>
      <c r="F148" s="71"/>
    </row>
    <row r="149" spans="1:6">
      <c r="A149" s="33"/>
      <c r="C149" s="70"/>
      <c r="D149" s="33"/>
      <c r="E149" s="71"/>
      <c r="F149" s="71"/>
    </row>
    <row r="150" spans="1:6">
      <c r="A150" s="33"/>
      <c r="C150" s="70"/>
      <c r="D150" s="33"/>
      <c r="E150" s="71"/>
      <c r="F150" s="71"/>
    </row>
    <row r="151" spans="1:6">
      <c r="A151" s="33"/>
      <c r="C151" s="70"/>
      <c r="D151" s="33"/>
      <c r="E151" s="71"/>
      <c r="F151" s="71"/>
    </row>
    <row r="152" spans="1:6">
      <c r="A152" s="33"/>
      <c r="C152" s="70"/>
      <c r="D152" s="33"/>
      <c r="E152" s="71"/>
      <c r="F152" s="71"/>
    </row>
    <row r="153" spans="1:6">
      <c r="A153" s="33"/>
      <c r="C153" s="70"/>
      <c r="D153" s="33"/>
      <c r="E153" s="71"/>
      <c r="F153" s="71"/>
    </row>
    <row r="154" spans="1:6">
      <c r="A154" s="33"/>
      <c r="C154" s="70"/>
      <c r="D154" s="33"/>
      <c r="E154" s="71"/>
      <c r="F154" s="71"/>
    </row>
    <row r="155" spans="1:6">
      <c r="A155" s="33"/>
      <c r="C155" s="70"/>
      <c r="D155" s="33"/>
      <c r="E155" s="71"/>
      <c r="F155" s="71"/>
    </row>
    <row r="156" spans="1:6">
      <c r="A156" s="33"/>
      <c r="C156" s="70"/>
      <c r="D156" s="33"/>
      <c r="E156" s="71"/>
      <c r="F156" s="71"/>
    </row>
    <row r="157" spans="1:6">
      <c r="A157" s="33"/>
      <c r="C157" s="70"/>
      <c r="D157" s="33"/>
      <c r="E157" s="71"/>
      <c r="F157" s="71"/>
    </row>
    <row r="158" spans="1:6">
      <c r="A158" s="33"/>
      <c r="C158" s="70"/>
      <c r="D158" s="33"/>
      <c r="E158" s="71"/>
      <c r="F158" s="71"/>
    </row>
    <row r="159" spans="1:6">
      <c r="A159" s="33"/>
      <c r="C159" s="70"/>
      <c r="D159" s="33"/>
      <c r="E159" s="71"/>
      <c r="F159" s="71"/>
    </row>
    <row r="160" spans="1:6">
      <c r="A160" s="33"/>
      <c r="C160" s="70"/>
      <c r="D160" s="33"/>
      <c r="E160" s="71"/>
      <c r="F160" s="71"/>
    </row>
    <row r="161" spans="1:6">
      <c r="A161" s="33"/>
      <c r="C161" s="70"/>
      <c r="D161" s="33"/>
      <c r="E161" s="71"/>
      <c r="F161" s="71"/>
    </row>
    <row r="162" spans="1:6">
      <c r="A162" s="33"/>
      <c r="C162" s="70"/>
      <c r="D162" s="33"/>
      <c r="E162" s="71"/>
      <c r="F162" s="71"/>
    </row>
    <row r="163" spans="1:6">
      <c r="A163" s="33"/>
      <c r="C163" s="70"/>
      <c r="D163" s="33"/>
      <c r="E163" s="71"/>
      <c r="F163" s="71"/>
    </row>
    <row r="164" spans="1:6">
      <c r="A164" s="33"/>
      <c r="C164" s="70"/>
      <c r="D164" s="33"/>
      <c r="E164" s="71"/>
      <c r="F164" s="71"/>
    </row>
    <row r="165" spans="1:6">
      <c r="A165" s="33"/>
      <c r="C165" s="70"/>
      <c r="D165" s="33"/>
      <c r="E165" s="71"/>
      <c r="F165" s="71"/>
    </row>
    <row r="166" spans="1:6">
      <c r="A166" s="33"/>
      <c r="C166" s="70"/>
      <c r="D166" s="33"/>
      <c r="E166" s="71"/>
      <c r="F166" s="71"/>
    </row>
    <row r="167" spans="1:6">
      <c r="A167" s="33"/>
      <c r="C167" s="70"/>
      <c r="D167" s="33"/>
      <c r="E167" s="71"/>
      <c r="F167" s="71"/>
    </row>
    <row r="168" spans="1:6">
      <c r="A168" s="33"/>
      <c r="C168" s="70"/>
      <c r="D168" s="33"/>
      <c r="E168" s="71"/>
      <c r="F168" s="71"/>
    </row>
    <row r="169" spans="1:6">
      <c r="A169" s="33"/>
      <c r="C169" s="70"/>
      <c r="D169" s="33"/>
      <c r="E169" s="71"/>
      <c r="F169" s="71"/>
    </row>
    <row r="170" spans="1:6">
      <c r="A170" s="33"/>
      <c r="C170" s="70"/>
      <c r="D170" s="33"/>
      <c r="E170" s="71"/>
      <c r="F170" s="71"/>
    </row>
    <row r="171" spans="1:6">
      <c r="A171" s="33"/>
      <c r="C171" s="70"/>
      <c r="D171" s="33"/>
      <c r="E171" s="71"/>
      <c r="F171" s="71"/>
    </row>
    <row r="172" spans="1:6">
      <c r="A172" s="33"/>
      <c r="C172" s="70"/>
      <c r="D172" s="33"/>
      <c r="E172" s="71"/>
      <c r="F172" s="71"/>
    </row>
    <row r="173" spans="1:6">
      <c r="A173" s="33"/>
      <c r="C173" s="70"/>
      <c r="D173" s="33"/>
      <c r="E173" s="71"/>
      <c r="F173" s="71"/>
    </row>
    <row r="174" spans="1:6">
      <c r="A174" s="33"/>
      <c r="C174" s="70"/>
      <c r="D174" s="33"/>
      <c r="E174" s="71"/>
      <c r="F174" s="71"/>
    </row>
    <row r="175" spans="1:6">
      <c r="A175" s="33"/>
      <c r="C175" s="70"/>
      <c r="D175" s="33"/>
      <c r="E175" s="71"/>
      <c r="F175" s="71"/>
    </row>
    <row r="176" spans="1:6">
      <c r="A176" s="33"/>
      <c r="C176" s="70"/>
      <c r="D176" s="33"/>
      <c r="E176" s="71"/>
      <c r="F176" s="71"/>
    </row>
    <row r="177" spans="1:6">
      <c r="A177" s="33"/>
      <c r="C177" s="70"/>
      <c r="D177" s="33"/>
      <c r="E177" s="71"/>
      <c r="F177" s="71"/>
    </row>
    <row r="178" spans="1:6">
      <c r="A178" s="33"/>
      <c r="C178" s="70"/>
      <c r="D178" s="33"/>
      <c r="E178" s="71"/>
      <c r="F178" s="71"/>
    </row>
    <row r="179" spans="1:6">
      <c r="A179" s="33"/>
      <c r="C179" s="70"/>
      <c r="D179" s="33"/>
      <c r="E179" s="71"/>
      <c r="F179" s="71"/>
    </row>
    <row r="180" spans="1:6">
      <c r="A180" s="33"/>
      <c r="C180" s="70"/>
      <c r="D180" s="33"/>
      <c r="E180" s="71"/>
      <c r="F180" s="71"/>
    </row>
    <row r="181" spans="1:6">
      <c r="A181" s="33"/>
      <c r="C181" s="70"/>
      <c r="D181" s="33"/>
      <c r="E181" s="71"/>
      <c r="F181" s="71"/>
    </row>
    <row r="182" spans="1:6">
      <c r="A182" s="33"/>
      <c r="C182" s="70"/>
      <c r="D182" s="33"/>
      <c r="E182" s="71"/>
      <c r="F182" s="71"/>
    </row>
    <row r="183" spans="1:6">
      <c r="A183" s="33"/>
      <c r="C183" s="70"/>
      <c r="D183" s="33"/>
      <c r="E183" s="71"/>
      <c r="F183" s="71"/>
    </row>
    <row r="184" spans="1:6">
      <c r="A184" s="33"/>
      <c r="C184" s="70"/>
      <c r="D184" s="33"/>
      <c r="E184" s="71"/>
      <c r="F184" s="71"/>
    </row>
    <row r="185" spans="1:6">
      <c r="A185" s="33"/>
      <c r="C185" s="70"/>
      <c r="D185" s="33"/>
      <c r="E185" s="71"/>
      <c r="F185" s="71"/>
    </row>
    <row r="186" spans="1:6">
      <c r="A186" s="33"/>
      <c r="C186" s="70"/>
      <c r="D186" s="33"/>
      <c r="E186" s="71"/>
      <c r="F186" s="71"/>
    </row>
    <row r="187" spans="1:6">
      <c r="A187" s="33"/>
      <c r="C187" s="70"/>
      <c r="D187" s="33"/>
      <c r="E187" s="71"/>
      <c r="F187" s="71"/>
    </row>
    <row r="188" spans="1:6">
      <c r="A188" s="33"/>
      <c r="C188" s="70"/>
      <c r="D188" s="33"/>
      <c r="E188" s="71"/>
      <c r="F188" s="71"/>
    </row>
    <row r="189" spans="1:6">
      <c r="A189" s="33"/>
      <c r="C189" s="70"/>
      <c r="D189" s="33"/>
      <c r="E189" s="71"/>
      <c r="F189" s="71"/>
    </row>
    <row r="190" spans="1:6">
      <c r="A190" s="33"/>
      <c r="C190" s="70"/>
      <c r="D190" s="33"/>
      <c r="E190" s="71"/>
      <c r="F190" s="71"/>
    </row>
    <row r="191" spans="1:6">
      <c r="A191" s="33"/>
      <c r="C191" s="70"/>
      <c r="D191" s="33"/>
      <c r="E191" s="71"/>
      <c r="F191" s="71"/>
    </row>
    <row r="192" spans="1:6">
      <c r="A192" s="33"/>
      <c r="C192" s="70"/>
      <c r="D192" s="33"/>
      <c r="E192" s="71"/>
      <c r="F192" s="71"/>
    </row>
    <row r="193" spans="1:6">
      <c r="A193" s="33"/>
      <c r="C193" s="70"/>
      <c r="D193" s="33"/>
      <c r="E193" s="71"/>
      <c r="F193" s="71"/>
    </row>
    <row r="194" spans="1:6">
      <c r="A194" s="33"/>
      <c r="C194" s="70"/>
      <c r="D194" s="33"/>
      <c r="E194" s="71"/>
      <c r="F194" s="71"/>
    </row>
    <row r="195" spans="1:6">
      <c r="A195" s="33"/>
      <c r="C195" s="70"/>
      <c r="D195" s="33"/>
      <c r="E195" s="71"/>
      <c r="F195" s="71"/>
    </row>
    <row r="196" spans="1:6">
      <c r="A196" s="33"/>
      <c r="C196" s="70"/>
      <c r="D196" s="33"/>
      <c r="E196" s="71"/>
      <c r="F196" s="71"/>
    </row>
    <row r="197" spans="1:6">
      <c r="A197" s="33"/>
      <c r="C197" s="70"/>
      <c r="D197" s="33"/>
      <c r="E197" s="71"/>
      <c r="F197" s="71"/>
    </row>
    <row r="198" spans="1:6">
      <c r="A198" s="33"/>
      <c r="C198" s="70"/>
      <c r="D198" s="33"/>
      <c r="E198" s="71"/>
      <c r="F198" s="71"/>
    </row>
    <row r="199" spans="1:6">
      <c r="A199" s="33"/>
      <c r="C199" s="70"/>
      <c r="D199" s="33"/>
      <c r="E199" s="71"/>
      <c r="F199" s="71"/>
    </row>
    <row r="200" spans="1:6">
      <c r="A200" s="33"/>
      <c r="C200" s="70"/>
      <c r="D200" s="33"/>
      <c r="E200" s="71"/>
      <c r="F200" s="71"/>
    </row>
    <row r="201" spans="1:6">
      <c r="A201" s="33"/>
      <c r="C201" s="70"/>
      <c r="D201" s="33"/>
      <c r="E201" s="71"/>
      <c r="F201" s="71"/>
    </row>
    <row r="202" spans="1:6">
      <c r="A202" s="33"/>
      <c r="C202" s="70"/>
      <c r="D202" s="33"/>
      <c r="E202" s="71"/>
      <c r="F202" s="71"/>
    </row>
    <row r="203" spans="1:6">
      <c r="A203" s="33"/>
      <c r="C203" s="70"/>
      <c r="D203" s="33"/>
      <c r="E203" s="71"/>
      <c r="F203" s="71"/>
    </row>
    <row r="204" spans="1:6">
      <c r="A204" s="33"/>
      <c r="C204" s="70"/>
      <c r="D204" s="33"/>
      <c r="E204" s="71"/>
      <c r="F204" s="71"/>
    </row>
    <row r="205" spans="1:6">
      <c r="A205" s="33"/>
      <c r="C205" s="70"/>
      <c r="D205" s="33"/>
      <c r="E205" s="71"/>
      <c r="F205" s="71"/>
    </row>
    <row r="206" spans="1:6">
      <c r="A206" s="33"/>
      <c r="C206" s="70"/>
      <c r="D206" s="33"/>
      <c r="E206" s="71"/>
      <c r="F206" s="71"/>
    </row>
    <row r="207" spans="1:6">
      <c r="A207" s="33"/>
      <c r="C207" s="70"/>
      <c r="D207" s="33"/>
      <c r="E207" s="71"/>
      <c r="F207" s="71"/>
    </row>
    <row r="208" spans="1:6">
      <c r="A208" s="33"/>
      <c r="C208" s="70"/>
      <c r="D208" s="33"/>
      <c r="E208" s="71"/>
      <c r="F208" s="71"/>
    </row>
    <row r="209" spans="1:6">
      <c r="A209" s="33"/>
      <c r="C209" s="70"/>
      <c r="D209" s="33"/>
      <c r="E209" s="71"/>
      <c r="F209" s="71"/>
    </row>
    <row r="210" spans="1:6">
      <c r="A210" s="33"/>
      <c r="C210" s="70"/>
      <c r="D210" s="33"/>
      <c r="E210" s="71"/>
      <c r="F210" s="71"/>
    </row>
    <row r="211" spans="1:6">
      <c r="A211" s="33"/>
      <c r="C211" s="70"/>
      <c r="D211" s="33"/>
      <c r="E211" s="71"/>
      <c r="F211" s="71"/>
    </row>
    <row r="212" spans="1:6">
      <c r="A212" s="33"/>
      <c r="C212" s="70"/>
      <c r="D212" s="33"/>
      <c r="E212" s="71"/>
      <c r="F212" s="71"/>
    </row>
    <row r="213" spans="1:6">
      <c r="A213" s="33"/>
      <c r="C213" s="70"/>
      <c r="D213" s="33"/>
      <c r="E213" s="71"/>
      <c r="F213" s="71"/>
    </row>
    <row r="214" spans="1:6">
      <c r="A214" s="33"/>
      <c r="C214" s="70"/>
      <c r="D214" s="33"/>
      <c r="E214" s="71"/>
      <c r="F214" s="71"/>
    </row>
    <row r="215" spans="1:6">
      <c r="A215" s="33"/>
      <c r="C215" s="70"/>
      <c r="D215" s="33"/>
      <c r="E215" s="71"/>
      <c r="F215" s="71"/>
    </row>
    <row r="216" spans="1:6">
      <c r="A216" s="33"/>
      <c r="C216" s="70"/>
      <c r="D216" s="33"/>
      <c r="E216" s="71"/>
      <c r="F216" s="71"/>
    </row>
    <row r="217" spans="1:6">
      <c r="A217" s="33"/>
      <c r="C217" s="70"/>
      <c r="D217" s="33"/>
      <c r="E217" s="71"/>
      <c r="F217" s="71"/>
    </row>
    <row r="218" spans="1:6">
      <c r="A218" s="33"/>
      <c r="C218" s="70"/>
      <c r="D218" s="33"/>
      <c r="E218" s="71"/>
      <c r="F218" s="71"/>
    </row>
    <row r="219" spans="1:6">
      <c r="A219" s="33"/>
      <c r="C219" s="70"/>
      <c r="D219" s="33"/>
      <c r="E219" s="71"/>
      <c r="F219" s="71"/>
    </row>
    <row r="220" spans="1:6">
      <c r="A220" s="33"/>
      <c r="C220" s="70"/>
      <c r="D220" s="33"/>
      <c r="E220" s="71"/>
      <c r="F220" s="71"/>
    </row>
    <row r="221" spans="1:6">
      <c r="A221" s="33"/>
      <c r="C221" s="70"/>
      <c r="D221" s="33"/>
      <c r="E221" s="71"/>
      <c r="F221" s="71"/>
    </row>
    <row r="222" spans="1:6">
      <c r="A222" s="33"/>
      <c r="C222" s="70"/>
      <c r="D222" s="33"/>
      <c r="E222" s="71"/>
      <c r="F222" s="71"/>
    </row>
    <row r="223" spans="1:6">
      <c r="A223" s="33"/>
      <c r="C223" s="70"/>
      <c r="D223" s="33"/>
      <c r="E223" s="71"/>
      <c r="F223" s="71"/>
    </row>
    <row r="224" spans="1:6">
      <c r="A224" s="33"/>
      <c r="C224" s="70"/>
      <c r="D224" s="33"/>
      <c r="E224" s="71"/>
      <c r="F224" s="71"/>
    </row>
    <row r="225" spans="1:6">
      <c r="A225" s="33"/>
      <c r="C225" s="70"/>
      <c r="D225" s="33"/>
      <c r="E225" s="71"/>
      <c r="F225" s="71"/>
    </row>
    <row r="226" spans="1:6">
      <c r="A226" s="33"/>
      <c r="C226" s="70"/>
      <c r="D226" s="33"/>
      <c r="E226" s="71"/>
      <c r="F226" s="71"/>
    </row>
    <row r="227" spans="1:6">
      <c r="A227" s="33"/>
      <c r="C227" s="70"/>
      <c r="D227" s="33"/>
      <c r="E227" s="71"/>
      <c r="F227" s="71"/>
    </row>
    <row r="228" spans="1:6">
      <c r="A228" s="33"/>
      <c r="C228" s="70"/>
      <c r="D228" s="33"/>
      <c r="E228" s="71"/>
      <c r="F228" s="71"/>
    </row>
    <row r="229" spans="1:6">
      <c r="A229" s="33"/>
      <c r="C229" s="70"/>
      <c r="D229" s="33"/>
      <c r="E229" s="71"/>
      <c r="F229" s="71"/>
    </row>
    <row r="230" spans="1:6">
      <c r="A230" s="33"/>
      <c r="C230" s="70"/>
      <c r="D230" s="33"/>
      <c r="E230" s="71"/>
      <c r="F230" s="71"/>
    </row>
    <row r="231" spans="1:6">
      <c r="A231" s="33"/>
      <c r="C231" s="70"/>
      <c r="D231" s="33"/>
      <c r="E231" s="71"/>
      <c r="F231" s="71"/>
    </row>
    <row r="232" spans="1:6">
      <c r="A232" s="33"/>
      <c r="C232" s="70"/>
      <c r="D232" s="33"/>
      <c r="E232" s="71"/>
      <c r="F232" s="71"/>
    </row>
    <row r="233" spans="1:6">
      <c r="A233" s="33"/>
      <c r="C233" s="70"/>
      <c r="D233" s="33"/>
      <c r="E233" s="71"/>
      <c r="F233" s="71"/>
    </row>
    <row r="234" spans="1:6">
      <c r="A234" s="33"/>
      <c r="C234" s="70"/>
      <c r="D234" s="33"/>
      <c r="E234" s="71"/>
      <c r="F234" s="71"/>
    </row>
    <row r="235" spans="1:6">
      <c r="A235" s="33"/>
      <c r="C235" s="70"/>
      <c r="D235" s="33"/>
      <c r="E235" s="71"/>
      <c r="F235" s="71"/>
    </row>
    <row r="236" spans="1:6">
      <c r="A236" s="33"/>
      <c r="C236" s="70"/>
      <c r="D236" s="33"/>
      <c r="E236" s="71"/>
      <c r="F236" s="71"/>
    </row>
    <row r="237" spans="1:6">
      <c r="A237" s="33"/>
      <c r="C237" s="70"/>
      <c r="D237" s="33"/>
      <c r="E237" s="71"/>
      <c r="F237" s="71"/>
    </row>
    <row r="238" spans="1:6">
      <c r="A238" s="33"/>
      <c r="C238" s="70"/>
      <c r="D238" s="33"/>
      <c r="E238" s="71"/>
      <c r="F238" s="71"/>
    </row>
    <row r="239" spans="1:6">
      <c r="A239" s="33"/>
      <c r="C239" s="70"/>
      <c r="D239" s="33"/>
      <c r="E239" s="71"/>
      <c r="F239" s="71"/>
    </row>
    <row r="240" spans="1:6">
      <c r="A240" s="33"/>
      <c r="C240" s="70"/>
      <c r="D240" s="33"/>
      <c r="E240" s="71"/>
      <c r="F240" s="71"/>
    </row>
    <row r="241" spans="1:6">
      <c r="A241" s="33"/>
      <c r="C241" s="70"/>
      <c r="D241" s="33"/>
      <c r="E241" s="71"/>
      <c r="F241" s="71"/>
    </row>
    <row r="242" spans="1:6">
      <c r="A242" s="33"/>
      <c r="C242" s="70"/>
      <c r="D242" s="33"/>
      <c r="E242" s="71"/>
      <c r="F242" s="71"/>
    </row>
    <row r="243" spans="1:6">
      <c r="A243" s="33"/>
      <c r="C243" s="70"/>
      <c r="D243" s="33"/>
      <c r="E243" s="71"/>
      <c r="F243" s="71"/>
    </row>
    <row r="244" spans="1:6">
      <c r="A244" s="33"/>
      <c r="C244" s="70"/>
      <c r="D244" s="33"/>
      <c r="E244" s="71"/>
      <c r="F244" s="71"/>
    </row>
    <row r="245" spans="1:6">
      <c r="A245" s="33"/>
      <c r="C245" s="70"/>
      <c r="D245" s="33"/>
      <c r="E245" s="71"/>
      <c r="F245" s="71"/>
    </row>
    <row r="246" spans="1:6">
      <c r="A246" s="33"/>
      <c r="C246" s="70"/>
      <c r="D246" s="33"/>
      <c r="E246" s="71"/>
      <c r="F246" s="71"/>
    </row>
    <row r="247" spans="1:6">
      <c r="A247" s="33"/>
      <c r="C247" s="70"/>
      <c r="D247" s="33"/>
      <c r="E247" s="71"/>
      <c r="F247" s="71"/>
    </row>
    <row r="248" spans="1:6">
      <c r="A248" s="33"/>
      <c r="C248" s="70"/>
      <c r="D248" s="33"/>
      <c r="E248" s="71"/>
      <c r="F248" s="71"/>
    </row>
    <row r="249" spans="1:6">
      <c r="A249" s="33"/>
      <c r="C249" s="70"/>
      <c r="D249" s="33"/>
      <c r="E249" s="71"/>
      <c r="F249" s="71"/>
    </row>
    <row r="250" spans="1:6">
      <c r="A250" s="33"/>
      <c r="C250" s="70"/>
      <c r="D250" s="33"/>
      <c r="E250" s="71"/>
      <c r="F250" s="71"/>
    </row>
    <row r="251" spans="1:6">
      <c r="A251" s="33"/>
      <c r="C251" s="70"/>
      <c r="D251" s="33"/>
      <c r="E251" s="71"/>
      <c r="F251" s="71"/>
    </row>
    <row r="252" spans="1:6">
      <c r="A252" s="33"/>
      <c r="C252" s="70"/>
      <c r="D252" s="33"/>
      <c r="E252" s="71"/>
      <c r="F252" s="71"/>
    </row>
    <row r="253" spans="1:6">
      <c r="A253" s="33"/>
      <c r="C253" s="70"/>
      <c r="D253" s="33"/>
      <c r="E253" s="71"/>
      <c r="F253" s="71"/>
    </row>
    <row r="254" spans="1:6">
      <c r="A254" s="33"/>
      <c r="C254" s="70"/>
      <c r="D254" s="33"/>
      <c r="E254" s="71"/>
      <c r="F254" s="71"/>
    </row>
    <row r="255" spans="1:6">
      <c r="A255" s="33"/>
      <c r="C255" s="70"/>
      <c r="D255" s="33"/>
      <c r="E255" s="71"/>
      <c r="F255" s="71"/>
    </row>
    <row r="256" spans="1:6">
      <c r="A256" s="33"/>
      <c r="C256" s="70"/>
      <c r="D256" s="33"/>
      <c r="E256" s="71"/>
      <c r="F256" s="71"/>
    </row>
    <row r="257" spans="1:6">
      <c r="A257" s="33"/>
      <c r="C257" s="70"/>
      <c r="D257" s="33"/>
      <c r="E257" s="71"/>
      <c r="F257" s="71"/>
    </row>
    <row r="258" spans="1:6">
      <c r="A258" s="33"/>
      <c r="C258" s="70"/>
      <c r="D258" s="33"/>
      <c r="E258" s="71"/>
      <c r="F258" s="71"/>
    </row>
    <row r="259" spans="1:6">
      <c r="A259" s="33"/>
      <c r="C259" s="70"/>
      <c r="D259" s="33"/>
      <c r="E259" s="71"/>
      <c r="F259" s="71"/>
    </row>
    <row r="260" spans="1:6">
      <c r="A260" s="33"/>
      <c r="C260" s="70"/>
      <c r="D260" s="33"/>
      <c r="E260" s="71"/>
      <c r="F260" s="71"/>
    </row>
    <row r="261" spans="1:6">
      <c r="A261" s="33"/>
      <c r="C261" s="70"/>
      <c r="D261" s="33"/>
      <c r="E261" s="71"/>
      <c r="F261" s="71"/>
    </row>
    <row r="262" spans="1:6">
      <c r="A262" s="33"/>
      <c r="C262" s="70"/>
      <c r="D262" s="33"/>
      <c r="E262" s="71"/>
      <c r="F262" s="71"/>
    </row>
    <row r="263" spans="1:6">
      <c r="A263" s="33"/>
      <c r="C263" s="70"/>
      <c r="D263" s="33"/>
      <c r="E263" s="71"/>
      <c r="F263" s="71"/>
    </row>
    <row r="264" spans="1:6">
      <c r="A264" s="33"/>
      <c r="C264" s="70"/>
      <c r="D264" s="33"/>
      <c r="E264" s="71"/>
      <c r="F264" s="71"/>
    </row>
    <row r="265" spans="1:6">
      <c r="A265" s="33"/>
      <c r="C265" s="70"/>
      <c r="D265" s="33"/>
      <c r="E265" s="71"/>
      <c r="F265" s="71"/>
    </row>
    <row r="266" spans="1:6">
      <c r="A266" s="33"/>
      <c r="C266" s="70"/>
      <c r="D266" s="33"/>
      <c r="E266" s="71"/>
      <c r="F266" s="71"/>
    </row>
    <row r="267" spans="1:6">
      <c r="A267" s="33"/>
      <c r="C267" s="70"/>
      <c r="D267" s="33"/>
      <c r="E267" s="71"/>
      <c r="F267" s="71"/>
    </row>
    <row r="268" spans="1:6">
      <c r="A268" s="33"/>
      <c r="C268" s="70"/>
      <c r="D268" s="33"/>
      <c r="E268" s="71"/>
      <c r="F268" s="71"/>
    </row>
    <row r="269" spans="1:6">
      <c r="A269" s="33"/>
      <c r="C269" s="70"/>
      <c r="D269" s="33"/>
      <c r="E269" s="71"/>
      <c r="F269" s="71"/>
    </row>
    <row r="270" spans="1:6">
      <c r="A270" s="33"/>
      <c r="C270" s="70"/>
      <c r="D270" s="33"/>
      <c r="E270" s="71"/>
      <c r="F270" s="71"/>
    </row>
    <row r="271" spans="1:6">
      <c r="A271" s="33"/>
      <c r="C271" s="70"/>
      <c r="D271" s="33"/>
      <c r="E271" s="71"/>
      <c r="F271" s="71"/>
    </row>
    <row r="272" spans="1:6">
      <c r="A272" s="33"/>
      <c r="C272" s="70"/>
      <c r="D272" s="33"/>
      <c r="E272" s="71"/>
      <c r="F272" s="71"/>
    </row>
    <row r="273" spans="1:6">
      <c r="A273" s="33"/>
      <c r="C273" s="70"/>
      <c r="D273" s="33"/>
      <c r="E273" s="71"/>
      <c r="F273" s="71"/>
    </row>
    <row r="274" spans="1:6">
      <c r="A274" s="33"/>
      <c r="C274" s="70"/>
      <c r="D274" s="33"/>
      <c r="E274" s="71"/>
      <c r="F274" s="71"/>
    </row>
    <row r="275" spans="1:6">
      <c r="A275" s="33"/>
      <c r="C275" s="70"/>
      <c r="D275" s="33"/>
      <c r="E275" s="71"/>
      <c r="F275" s="71"/>
    </row>
    <row r="276" spans="1:6">
      <c r="A276" s="33"/>
      <c r="C276" s="70"/>
      <c r="D276" s="33"/>
      <c r="E276" s="71"/>
      <c r="F276" s="71"/>
    </row>
    <row r="277" spans="1:6">
      <c r="A277" s="33"/>
      <c r="C277" s="70"/>
      <c r="D277" s="33"/>
      <c r="E277" s="71"/>
      <c r="F277" s="71"/>
    </row>
    <row r="278" spans="1:6">
      <c r="A278" s="33"/>
      <c r="C278" s="70"/>
      <c r="D278" s="33"/>
      <c r="E278" s="71"/>
      <c r="F278" s="71"/>
    </row>
    <row r="279" spans="1:6">
      <c r="A279" s="33"/>
      <c r="C279" s="70"/>
      <c r="D279" s="33"/>
      <c r="E279" s="71"/>
      <c r="F279" s="71"/>
    </row>
    <row r="280" spans="1:6">
      <c r="A280" s="33"/>
      <c r="C280" s="70"/>
      <c r="D280" s="33"/>
      <c r="E280" s="71"/>
      <c r="F280" s="71"/>
    </row>
    <row r="281" spans="1:6">
      <c r="A281" s="33"/>
      <c r="C281" s="70"/>
      <c r="D281" s="33"/>
      <c r="E281" s="71"/>
      <c r="F281" s="71"/>
    </row>
    <row r="282" spans="1:6">
      <c r="A282" s="33"/>
      <c r="C282" s="70"/>
      <c r="D282" s="33"/>
      <c r="E282" s="71"/>
      <c r="F282" s="71"/>
    </row>
    <row r="283" spans="1:6">
      <c r="A283" s="33"/>
      <c r="C283" s="70"/>
      <c r="D283" s="33"/>
      <c r="E283" s="71"/>
      <c r="F283" s="71"/>
    </row>
    <row r="284" spans="1:6">
      <c r="A284" s="33"/>
      <c r="C284" s="70"/>
      <c r="D284" s="33"/>
      <c r="E284" s="71"/>
      <c r="F284" s="71"/>
    </row>
    <row r="285" spans="1:6">
      <c r="A285" s="33"/>
      <c r="C285" s="70"/>
      <c r="D285" s="33"/>
      <c r="E285" s="71"/>
      <c r="F285" s="71"/>
    </row>
    <row r="286" spans="1:6">
      <c r="A286" s="33"/>
      <c r="C286" s="70"/>
      <c r="D286" s="33"/>
      <c r="E286" s="71"/>
      <c r="F286" s="71"/>
    </row>
    <row r="287" spans="1:6">
      <c r="A287" s="33"/>
      <c r="C287" s="70"/>
      <c r="D287" s="33"/>
      <c r="E287" s="71"/>
      <c r="F287" s="71"/>
    </row>
    <row r="288" spans="1:6">
      <c r="A288" s="33"/>
      <c r="C288" s="70"/>
      <c r="D288" s="33"/>
      <c r="E288" s="71"/>
      <c r="F288" s="71"/>
    </row>
    <row r="289" spans="1:6">
      <c r="A289" s="33"/>
      <c r="C289" s="70"/>
      <c r="D289" s="33"/>
      <c r="E289" s="71"/>
      <c r="F289" s="71"/>
    </row>
    <row r="290" spans="1:6">
      <c r="A290" s="33"/>
      <c r="C290" s="70"/>
      <c r="D290" s="33"/>
      <c r="E290" s="71"/>
      <c r="F290" s="71"/>
    </row>
    <row r="291" spans="1:6">
      <c r="A291" s="33"/>
      <c r="C291" s="70"/>
      <c r="D291" s="33"/>
      <c r="E291" s="71"/>
      <c r="F291" s="71"/>
    </row>
    <row r="292" spans="1:6">
      <c r="A292" s="33"/>
      <c r="C292" s="70"/>
      <c r="D292" s="33"/>
      <c r="E292" s="71"/>
      <c r="F292" s="71"/>
    </row>
    <row r="293" spans="1:6">
      <c r="A293" s="33"/>
      <c r="C293" s="70"/>
      <c r="D293" s="33"/>
      <c r="E293" s="71"/>
      <c r="F293" s="71"/>
    </row>
    <row r="294" spans="1:6">
      <c r="A294" s="33"/>
      <c r="C294" s="70"/>
      <c r="D294" s="33"/>
      <c r="E294" s="71"/>
      <c r="F294" s="71"/>
    </row>
    <row r="295" spans="1:6">
      <c r="A295" s="33"/>
      <c r="C295" s="70"/>
      <c r="D295" s="33"/>
      <c r="E295" s="71"/>
      <c r="F295" s="71"/>
    </row>
    <row r="296" spans="1:6">
      <c r="A296" s="33"/>
      <c r="C296" s="70"/>
      <c r="D296" s="33"/>
      <c r="E296" s="71"/>
      <c r="F296" s="71"/>
    </row>
    <row r="297" spans="1:6">
      <c r="A297" s="33"/>
      <c r="C297" s="70"/>
      <c r="D297" s="33"/>
      <c r="E297" s="71"/>
      <c r="F297" s="71"/>
    </row>
    <row r="298" spans="1:6">
      <c r="A298" s="33"/>
      <c r="C298" s="70"/>
      <c r="D298" s="33"/>
      <c r="E298" s="71"/>
      <c r="F298" s="71"/>
    </row>
    <row r="299" spans="1:6">
      <c r="A299" s="33"/>
      <c r="C299" s="70"/>
      <c r="D299" s="33"/>
      <c r="E299" s="71"/>
      <c r="F299" s="71"/>
    </row>
    <row r="300" spans="1:6">
      <c r="A300" s="33"/>
      <c r="C300" s="70"/>
      <c r="D300" s="33"/>
      <c r="E300" s="71"/>
      <c r="F300" s="71"/>
    </row>
    <row r="301" spans="1:6">
      <c r="A301" s="33"/>
      <c r="C301" s="70"/>
      <c r="D301" s="33"/>
      <c r="E301" s="71"/>
      <c r="F301" s="71"/>
    </row>
    <row r="302" spans="1:6">
      <c r="A302" s="33"/>
      <c r="C302" s="70"/>
      <c r="D302" s="33"/>
      <c r="E302" s="71"/>
      <c r="F302" s="71"/>
    </row>
    <row r="303" spans="1:6">
      <c r="A303" s="33"/>
      <c r="C303" s="70"/>
      <c r="D303" s="33"/>
      <c r="E303" s="71"/>
      <c r="F303" s="71"/>
    </row>
    <row r="304" spans="1:6">
      <c r="A304" s="33"/>
      <c r="C304" s="70"/>
      <c r="D304" s="33"/>
      <c r="E304" s="71"/>
      <c r="F304" s="71"/>
    </row>
    <row r="305" spans="1:6">
      <c r="A305" s="33"/>
      <c r="C305" s="70"/>
      <c r="D305" s="33"/>
      <c r="E305" s="71"/>
      <c r="F305" s="71"/>
    </row>
    <row r="306" spans="1:6">
      <c r="A306" s="33"/>
      <c r="C306" s="70"/>
      <c r="D306" s="33"/>
      <c r="E306" s="71"/>
      <c r="F306" s="71"/>
    </row>
    <row r="307" spans="1:6">
      <c r="A307" s="33"/>
      <c r="C307" s="70"/>
      <c r="D307" s="33"/>
      <c r="E307" s="71"/>
      <c r="F307" s="71"/>
    </row>
    <row r="308" spans="1:6">
      <c r="A308" s="33"/>
      <c r="C308" s="70"/>
      <c r="D308" s="33"/>
      <c r="E308" s="71"/>
      <c r="F308" s="71"/>
    </row>
    <row r="309" spans="1:6">
      <c r="A309" s="33"/>
      <c r="C309" s="70"/>
      <c r="D309" s="33"/>
      <c r="E309" s="71"/>
      <c r="F309" s="71"/>
    </row>
    <row r="310" spans="1:6">
      <c r="A310" s="33"/>
      <c r="C310" s="70"/>
      <c r="D310" s="33"/>
      <c r="E310" s="71"/>
      <c r="F310" s="71"/>
    </row>
    <row r="311" spans="1:6">
      <c r="A311" s="33"/>
      <c r="C311" s="70"/>
      <c r="D311" s="33"/>
      <c r="E311" s="71"/>
      <c r="F311" s="71"/>
    </row>
    <row r="312" spans="1:6">
      <c r="A312" s="33"/>
      <c r="C312" s="70"/>
      <c r="D312" s="33"/>
      <c r="E312" s="71"/>
      <c r="F312" s="71"/>
    </row>
    <row r="313" spans="1:6">
      <c r="A313" s="33"/>
      <c r="C313" s="70"/>
      <c r="D313" s="33"/>
      <c r="E313" s="71"/>
      <c r="F313" s="71"/>
    </row>
    <row r="314" spans="1:6">
      <c r="A314" s="33"/>
      <c r="C314" s="70"/>
      <c r="D314" s="33"/>
      <c r="E314" s="71"/>
      <c r="F314" s="71"/>
    </row>
    <row r="315" spans="1:6">
      <c r="A315" s="33"/>
      <c r="C315" s="70"/>
      <c r="D315" s="33"/>
      <c r="E315" s="71"/>
      <c r="F315" s="71"/>
    </row>
    <row r="316" spans="1:6">
      <c r="A316" s="33"/>
      <c r="C316" s="70"/>
      <c r="D316" s="33"/>
      <c r="E316" s="71"/>
      <c r="F316" s="71"/>
    </row>
    <row r="317" spans="1:6">
      <c r="A317" s="33"/>
      <c r="C317" s="70"/>
      <c r="D317" s="33"/>
      <c r="E317" s="71"/>
      <c r="F317" s="71"/>
    </row>
    <row r="318" spans="1:6">
      <c r="A318" s="33"/>
      <c r="C318" s="70"/>
      <c r="D318" s="33"/>
      <c r="E318" s="71"/>
      <c r="F318" s="71"/>
    </row>
    <row r="319" spans="1:6">
      <c r="A319" s="33"/>
      <c r="C319" s="70"/>
      <c r="D319" s="33"/>
      <c r="E319" s="71"/>
      <c r="F319" s="71"/>
    </row>
    <row r="320" spans="1:6">
      <c r="A320" s="33"/>
      <c r="C320" s="70"/>
      <c r="D320" s="33"/>
      <c r="E320" s="71"/>
      <c r="F320" s="71"/>
    </row>
    <row r="321" spans="1:6">
      <c r="A321" s="33"/>
      <c r="C321" s="70"/>
      <c r="D321" s="33"/>
      <c r="E321" s="71"/>
      <c r="F321" s="71"/>
    </row>
    <row r="322" spans="1:6">
      <c r="A322" s="33"/>
      <c r="C322" s="70"/>
      <c r="D322" s="33"/>
      <c r="E322" s="71"/>
      <c r="F322" s="71"/>
    </row>
    <row r="323" spans="1:6">
      <c r="A323" s="33"/>
      <c r="C323" s="70"/>
      <c r="D323" s="33"/>
      <c r="E323" s="71"/>
      <c r="F323" s="71"/>
    </row>
    <row r="324" spans="1:6">
      <c r="A324" s="33"/>
      <c r="C324" s="70"/>
      <c r="D324" s="33"/>
      <c r="E324" s="71"/>
      <c r="F324" s="71"/>
    </row>
    <row r="325" spans="1:6">
      <c r="A325" s="33"/>
      <c r="C325" s="70"/>
      <c r="D325" s="33"/>
      <c r="E325" s="71"/>
      <c r="F325" s="71"/>
    </row>
    <row r="326" spans="1:6">
      <c r="A326" s="33"/>
      <c r="C326" s="70"/>
      <c r="D326" s="33"/>
      <c r="E326" s="71"/>
      <c r="F326" s="71"/>
    </row>
    <row r="327" spans="1:6">
      <c r="A327" s="33"/>
      <c r="C327" s="70"/>
      <c r="D327" s="33"/>
      <c r="E327" s="71"/>
      <c r="F327" s="71"/>
    </row>
    <row r="328" spans="1:6">
      <c r="A328" s="33"/>
      <c r="C328" s="70"/>
      <c r="D328" s="33"/>
      <c r="E328" s="71"/>
      <c r="F328" s="71"/>
    </row>
    <row r="329" spans="1:6">
      <c r="A329" s="33"/>
      <c r="C329" s="70"/>
      <c r="D329" s="33"/>
      <c r="E329" s="71"/>
      <c r="F329" s="71"/>
    </row>
    <row r="330" spans="1:6">
      <c r="A330" s="33"/>
      <c r="C330" s="70"/>
      <c r="D330" s="33"/>
      <c r="E330" s="71"/>
      <c r="F330" s="71"/>
    </row>
    <row r="331" spans="1:6">
      <c r="A331" s="33"/>
      <c r="C331" s="70"/>
      <c r="D331" s="33"/>
      <c r="E331" s="71"/>
      <c r="F331" s="71"/>
    </row>
    <row r="332" spans="1:6">
      <c r="A332" s="33"/>
      <c r="C332" s="70"/>
      <c r="D332" s="33"/>
      <c r="E332" s="71"/>
      <c r="F332" s="71"/>
    </row>
    <row r="333" spans="1:6">
      <c r="A333" s="33"/>
      <c r="C333" s="70"/>
      <c r="D333" s="33"/>
      <c r="E333" s="71"/>
      <c r="F333" s="71"/>
    </row>
    <row r="334" spans="1:6">
      <c r="A334" s="33"/>
      <c r="C334" s="70"/>
      <c r="D334" s="33"/>
      <c r="E334" s="71"/>
      <c r="F334" s="71"/>
    </row>
    <row r="335" spans="1:6">
      <c r="A335" s="33"/>
      <c r="C335" s="70"/>
      <c r="D335" s="33"/>
      <c r="E335" s="71"/>
      <c r="F335" s="71"/>
    </row>
    <row r="336" spans="1:6">
      <c r="A336" s="33"/>
      <c r="C336" s="70"/>
      <c r="D336" s="33"/>
      <c r="E336" s="71"/>
      <c r="F336" s="71"/>
    </row>
    <row r="337" spans="1:6">
      <c r="A337" s="33"/>
      <c r="C337" s="70"/>
      <c r="D337" s="33"/>
      <c r="E337" s="71"/>
      <c r="F337" s="71"/>
    </row>
    <row r="338" spans="1:6">
      <c r="A338" s="33"/>
      <c r="C338" s="70"/>
      <c r="D338" s="33"/>
      <c r="E338" s="71"/>
      <c r="F338" s="71"/>
    </row>
    <row r="339" spans="1:6">
      <c r="A339" s="33"/>
      <c r="C339" s="70"/>
      <c r="D339" s="33"/>
      <c r="E339" s="71"/>
      <c r="F339" s="71"/>
    </row>
    <row r="340" spans="1:6">
      <c r="A340" s="33"/>
      <c r="C340" s="70"/>
      <c r="D340" s="33"/>
      <c r="E340" s="71"/>
      <c r="F340" s="71"/>
    </row>
    <row r="341" spans="1:6">
      <c r="A341" s="33"/>
      <c r="C341" s="70"/>
      <c r="D341" s="33"/>
      <c r="E341" s="71"/>
      <c r="F341" s="71"/>
    </row>
    <row r="342" spans="1:6">
      <c r="A342" s="33"/>
      <c r="C342" s="70"/>
      <c r="D342" s="33"/>
      <c r="E342" s="71"/>
      <c r="F342" s="71"/>
    </row>
    <row r="343" spans="1:6">
      <c r="A343" s="33"/>
      <c r="C343" s="70"/>
      <c r="D343" s="33"/>
      <c r="E343" s="71"/>
      <c r="F343" s="71"/>
    </row>
    <row r="344" spans="1:6">
      <c r="A344" s="33"/>
      <c r="C344" s="70"/>
      <c r="D344" s="33"/>
      <c r="E344" s="71"/>
      <c r="F344" s="71"/>
    </row>
    <row r="345" spans="1:6">
      <c r="A345" s="33"/>
      <c r="C345" s="70"/>
      <c r="D345" s="33"/>
      <c r="E345" s="71"/>
      <c r="F345" s="71"/>
    </row>
    <row r="346" spans="1:6">
      <c r="A346" s="33"/>
      <c r="C346" s="70"/>
      <c r="D346" s="33"/>
      <c r="E346" s="71"/>
      <c r="F346" s="71"/>
    </row>
    <row r="347" spans="1:6">
      <c r="A347" s="33"/>
      <c r="C347" s="70"/>
      <c r="D347" s="33"/>
      <c r="E347" s="71"/>
      <c r="F347" s="71"/>
    </row>
    <row r="348" spans="1:6">
      <c r="A348" s="33"/>
      <c r="C348" s="70"/>
      <c r="D348" s="33"/>
      <c r="E348" s="71"/>
      <c r="F348" s="71"/>
    </row>
    <row r="349" spans="1:6">
      <c r="A349" s="33"/>
      <c r="C349" s="70"/>
      <c r="D349" s="33"/>
      <c r="E349" s="71"/>
      <c r="F349" s="71"/>
    </row>
    <row r="350" spans="1:6">
      <c r="A350" s="33"/>
      <c r="C350" s="70"/>
      <c r="D350" s="33"/>
      <c r="E350" s="71"/>
      <c r="F350" s="71"/>
    </row>
    <row r="351" spans="1:6">
      <c r="A351" s="33"/>
      <c r="C351" s="70"/>
      <c r="D351" s="33"/>
      <c r="E351" s="71"/>
      <c r="F351" s="71"/>
    </row>
    <row r="352" spans="1:6">
      <c r="A352" s="33"/>
      <c r="C352" s="70"/>
      <c r="D352" s="33"/>
      <c r="E352" s="71"/>
      <c r="F352" s="71"/>
    </row>
    <row r="353" spans="1:6">
      <c r="A353" s="33"/>
      <c r="C353" s="70"/>
      <c r="D353" s="33"/>
      <c r="E353" s="71"/>
      <c r="F353" s="71"/>
    </row>
    <row r="354" spans="1:6">
      <c r="A354" s="33"/>
      <c r="C354" s="70"/>
      <c r="D354" s="33"/>
      <c r="E354" s="71"/>
      <c r="F354" s="71"/>
    </row>
    <row r="355" spans="1:6">
      <c r="A355" s="33"/>
      <c r="C355" s="70"/>
      <c r="D355" s="33"/>
      <c r="E355" s="71"/>
      <c r="F355" s="71"/>
    </row>
    <row r="356" spans="1:6">
      <c r="A356" s="33"/>
      <c r="C356" s="70"/>
      <c r="D356" s="33"/>
      <c r="E356" s="71"/>
      <c r="F356" s="71"/>
    </row>
    <row r="357" spans="1:6">
      <c r="A357" s="33"/>
      <c r="C357" s="70"/>
      <c r="D357" s="33"/>
      <c r="E357" s="71"/>
      <c r="F357" s="71"/>
    </row>
    <row r="358" spans="1:6">
      <c r="A358" s="33"/>
      <c r="C358" s="70"/>
      <c r="D358" s="33"/>
      <c r="E358" s="71"/>
      <c r="F358" s="71"/>
    </row>
    <row r="359" spans="1:6">
      <c r="A359" s="33"/>
      <c r="C359" s="70"/>
      <c r="D359" s="33"/>
      <c r="E359" s="71"/>
      <c r="F359" s="71"/>
    </row>
    <row r="360" spans="1:6">
      <c r="A360" s="33"/>
      <c r="C360" s="70"/>
      <c r="D360" s="33"/>
      <c r="E360" s="71"/>
      <c r="F360" s="71"/>
    </row>
    <row r="361" spans="1:6">
      <c r="A361" s="33"/>
      <c r="C361" s="70"/>
      <c r="D361" s="33"/>
      <c r="E361" s="71"/>
      <c r="F361" s="71"/>
    </row>
    <row r="362" spans="1:6">
      <c r="A362" s="33"/>
      <c r="C362" s="70"/>
      <c r="D362" s="33"/>
      <c r="E362" s="71"/>
      <c r="F362" s="71"/>
    </row>
    <row r="363" spans="1:6">
      <c r="A363" s="33"/>
      <c r="C363" s="70"/>
      <c r="D363" s="33"/>
      <c r="E363" s="71"/>
      <c r="F363" s="71"/>
    </row>
    <row r="364" spans="1:6">
      <c r="A364" s="33"/>
      <c r="C364" s="70"/>
      <c r="D364" s="33"/>
      <c r="E364" s="71"/>
      <c r="F364" s="71"/>
    </row>
    <row r="365" spans="1:6">
      <c r="A365" s="33"/>
      <c r="C365" s="70"/>
      <c r="D365" s="33"/>
      <c r="E365" s="71"/>
      <c r="F365" s="71"/>
    </row>
    <row r="366" spans="1:6">
      <c r="A366" s="33"/>
      <c r="C366" s="70"/>
      <c r="D366" s="33"/>
      <c r="E366" s="71"/>
      <c r="F366" s="71"/>
    </row>
    <row r="367" spans="1:6">
      <c r="A367" s="33"/>
      <c r="C367" s="70"/>
      <c r="D367" s="33"/>
      <c r="E367" s="71"/>
      <c r="F367" s="71"/>
    </row>
    <row r="368" spans="1:6">
      <c r="A368" s="33"/>
      <c r="C368" s="70"/>
      <c r="D368" s="33"/>
      <c r="E368" s="71"/>
      <c r="F368" s="71"/>
    </row>
    <row r="369" spans="1:6">
      <c r="A369" s="33"/>
      <c r="C369" s="70"/>
      <c r="D369" s="33"/>
      <c r="E369" s="71"/>
      <c r="F369" s="71"/>
    </row>
    <row r="370" spans="1:6">
      <c r="A370" s="33"/>
      <c r="C370" s="70"/>
      <c r="D370" s="33"/>
      <c r="E370" s="71"/>
      <c r="F370" s="71"/>
    </row>
    <row r="371" spans="1:6">
      <c r="A371" s="33"/>
      <c r="C371" s="70"/>
      <c r="D371" s="33"/>
      <c r="E371" s="71"/>
      <c r="F371" s="71"/>
    </row>
    <row r="372" spans="1:6">
      <c r="A372" s="33"/>
      <c r="C372" s="70"/>
      <c r="D372" s="33"/>
      <c r="E372" s="71"/>
      <c r="F372" s="71"/>
    </row>
    <row r="373" spans="1:6">
      <c r="A373" s="33"/>
      <c r="C373" s="70"/>
      <c r="D373" s="33"/>
      <c r="E373" s="71"/>
      <c r="F373" s="71"/>
    </row>
    <row r="374" spans="1:6">
      <c r="A374" s="33"/>
      <c r="C374" s="70"/>
      <c r="D374" s="33"/>
      <c r="E374" s="71"/>
      <c r="F374" s="71"/>
    </row>
    <row r="375" spans="1:6">
      <c r="A375" s="33"/>
      <c r="C375" s="70"/>
      <c r="D375" s="33"/>
      <c r="E375" s="71"/>
      <c r="F375" s="71"/>
    </row>
    <row r="376" spans="1:6">
      <c r="A376" s="33"/>
      <c r="C376" s="70"/>
      <c r="D376" s="33"/>
      <c r="E376" s="71"/>
      <c r="F376" s="71"/>
    </row>
    <row r="377" spans="1:6">
      <c r="A377" s="33"/>
      <c r="C377" s="70"/>
      <c r="D377" s="33"/>
      <c r="E377" s="71"/>
      <c r="F377" s="71"/>
    </row>
    <row r="378" spans="1:6">
      <c r="A378" s="33"/>
      <c r="C378" s="70"/>
      <c r="D378" s="33"/>
      <c r="E378" s="71"/>
      <c r="F378" s="71"/>
    </row>
    <row r="379" spans="1:6">
      <c r="A379" s="33"/>
      <c r="C379" s="70"/>
      <c r="D379" s="33"/>
      <c r="E379" s="71"/>
      <c r="F379" s="71"/>
    </row>
    <row r="380" spans="1:6">
      <c r="A380" s="33"/>
      <c r="C380" s="70"/>
      <c r="D380" s="33"/>
      <c r="E380" s="71"/>
      <c r="F380" s="71"/>
    </row>
    <row r="381" spans="1:6">
      <c r="A381" s="33"/>
      <c r="C381" s="70"/>
      <c r="D381" s="33"/>
      <c r="E381" s="71"/>
      <c r="F381" s="71"/>
    </row>
    <row r="382" spans="1:6">
      <c r="A382" s="33"/>
      <c r="C382" s="70"/>
      <c r="D382" s="33"/>
      <c r="E382" s="71"/>
      <c r="F382" s="71"/>
    </row>
    <row r="383" spans="1:6">
      <c r="A383" s="33"/>
      <c r="C383" s="70"/>
      <c r="D383" s="33"/>
      <c r="E383" s="71"/>
      <c r="F383" s="71"/>
    </row>
    <row r="384" spans="1:6">
      <c r="A384" s="33"/>
      <c r="C384" s="70"/>
      <c r="D384" s="33"/>
      <c r="E384" s="71"/>
      <c r="F384" s="71"/>
    </row>
    <row r="385" spans="1:6">
      <c r="A385" s="33"/>
      <c r="C385" s="70"/>
      <c r="D385" s="33"/>
      <c r="E385" s="71"/>
      <c r="F385" s="71"/>
    </row>
    <row r="386" spans="1:6">
      <c r="A386" s="33"/>
      <c r="C386" s="70"/>
      <c r="D386" s="33"/>
      <c r="E386" s="71"/>
      <c r="F386" s="71"/>
    </row>
    <row r="387" spans="1:6">
      <c r="A387" s="33"/>
      <c r="C387" s="70"/>
      <c r="D387" s="33"/>
      <c r="E387" s="71"/>
      <c r="F387" s="71"/>
    </row>
    <row r="388" spans="1:6">
      <c r="A388" s="33"/>
      <c r="C388" s="70"/>
      <c r="D388" s="33"/>
      <c r="E388" s="71"/>
      <c r="F388" s="71"/>
    </row>
    <row r="389" spans="1:6">
      <c r="A389" s="33"/>
      <c r="C389" s="70"/>
      <c r="D389" s="33"/>
      <c r="E389" s="71"/>
      <c r="F389" s="71"/>
    </row>
    <row r="390" spans="1:6">
      <c r="A390" s="33"/>
      <c r="C390" s="70"/>
      <c r="D390" s="33"/>
      <c r="E390" s="71"/>
      <c r="F390" s="71"/>
    </row>
    <row r="391" spans="1:6">
      <c r="A391" s="33"/>
      <c r="C391" s="70"/>
      <c r="D391" s="33"/>
      <c r="E391" s="71"/>
      <c r="F391" s="71"/>
    </row>
    <row r="392" spans="1:6">
      <c r="A392" s="33"/>
      <c r="C392" s="70"/>
      <c r="D392" s="33"/>
      <c r="E392" s="71"/>
      <c r="F392" s="71"/>
    </row>
    <row r="393" spans="1:6">
      <c r="A393" s="33"/>
      <c r="C393" s="70"/>
      <c r="D393" s="33"/>
      <c r="E393" s="71"/>
      <c r="F393" s="71"/>
    </row>
    <row r="394" spans="1:6">
      <c r="A394" s="33"/>
      <c r="C394" s="70"/>
      <c r="D394" s="33"/>
      <c r="E394" s="71"/>
      <c r="F394" s="71"/>
    </row>
    <row r="395" spans="1:6">
      <c r="A395" s="33"/>
      <c r="C395" s="70"/>
      <c r="D395" s="33"/>
      <c r="E395" s="71"/>
      <c r="F395" s="71"/>
    </row>
    <row r="396" spans="1:6">
      <c r="A396" s="33"/>
      <c r="C396" s="70"/>
      <c r="D396" s="33"/>
      <c r="E396" s="71"/>
      <c r="F396" s="71"/>
    </row>
    <row r="397" spans="1:6">
      <c r="A397" s="33"/>
      <c r="C397" s="70"/>
      <c r="D397" s="33"/>
      <c r="E397" s="71"/>
      <c r="F397" s="71"/>
    </row>
    <row r="398" spans="1:6">
      <c r="A398" s="33"/>
      <c r="C398" s="70"/>
      <c r="D398" s="33"/>
      <c r="E398" s="71"/>
      <c r="F398" s="71"/>
    </row>
    <row r="399" spans="1:6">
      <c r="A399" s="33"/>
      <c r="C399" s="70"/>
      <c r="D399" s="33"/>
      <c r="E399" s="71"/>
      <c r="F399" s="71"/>
    </row>
    <row r="400" spans="1:6">
      <c r="A400" s="33"/>
      <c r="C400" s="70"/>
      <c r="D400" s="33"/>
      <c r="E400" s="71"/>
      <c r="F400" s="71"/>
    </row>
    <row r="401" spans="1:6">
      <c r="A401" s="33"/>
      <c r="C401" s="70"/>
      <c r="D401" s="33"/>
      <c r="E401" s="71"/>
      <c r="F401" s="71"/>
    </row>
    <row r="402" spans="1:6">
      <c r="A402" s="33"/>
      <c r="C402" s="70"/>
      <c r="D402" s="33"/>
      <c r="E402" s="71"/>
      <c r="F402" s="71"/>
    </row>
    <row r="403" spans="1:6">
      <c r="A403" s="33"/>
      <c r="C403" s="70"/>
      <c r="D403" s="33"/>
      <c r="E403" s="71"/>
      <c r="F403" s="71"/>
    </row>
    <row r="404" spans="1:6">
      <c r="A404" s="33"/>
      <c r="C404" s="70"/>
      <c r="D404" s="33"/>
      <c r="E404" s="71"/>
      <c r="F404" s="71"/>
    </row>
    <row r="405" spans="1:6">
      <c r="A405" s="33"/>
      <c r="C405" s="70"/>
      <c r="D405" s="33"/>
      <c r="E405" s="71"/>
      <c r="F405" s="71"/>
    </row>
    <row r="406" spans="1:6">
      <c r="A406" s="33"/>
      <c r="C406" s="70"/>
      <c r="D406" s="33"/>
      <c r="E406" s="71"/>
      <c r="F406" s="71"/>
    </row>
    <row r="407" spans="1:6">
      <c r="A407" s="33"/>
      <c r="C407" s="70"/>
      <c r="D407" s="33"/>
      <c r="E407" s="71"/>
      <c r="F407" s="71"/>
    </row>
    <row r="408" spans="1:6">
      <c r="A408" s="33"/>
      <c r="C408" s="70"/>
      <c r="D408" s="33"/>
      <c r="E408" s="71"/>
      <c r="F408" s="71"/>
    </row>
    <row r="409" spans="1:6">
      <c r="A409" s="33"/>
      <c r="C409" s="70"/>
      <c r="D409" s="33"/>
      <c r="E409" s="71"/>
      <c r="F409" s="71"/>
    </row>
    <row r="410" spans="1:6">
      <c r="A410" s="33"/>
      <c r="C410" s="70"/>
      <c r="D410" s="33"/>
      <c r="E410" s="71"/>
      <c r="F410" s="71"/>
    </row>
    <row r="411" spans="1:6">
      <c r="A411" s="33"/>
      <c r="C411" s="70"/>
      <c r="D411" s="33"/>
      <c r="E411" s="71"/>
      <c r="F411" s="71"/>
    </row>
    <row r="412" spans="1:6">
      <c r="A412" s="33"/>
      <c r="C412" s="70"/>
      <c r="D412" s="33"/>
      <c r="E412" s="71"/>
      <c r="F412" s="71"/>
    </row>
    <row r="413" spans="1:6">
      <c r="A413" s="33"/>
      <c r="C413" s="70"/>
      <c r="D413" s="33"/>
      <c r="E413" s="71"/>
      <c r="F413" s="71"/>
    </row>
    <row r="414" spans="1:6">
      <c r="A414" s="33"/>
      <c r="C414" s="70"/>
      <c r="D414" s="33"/>
      <c r="E414" s="71"/>
      <c r="F414" s="71"/>
    </row>
    <row r="415" spans="1:6">
      <c r="A415" s="33"/>
      <c r="C415" s="70"/>
      <c r="D415" s="33"/>
      <c r="E415" s="71"/>
      <c r="F415" s="71"/>
    </row>
    <row r="416" spans="1:6">
      <c r="A416" s="33"/>
      <c r="C416" s="70"/>
      <c r="D416" s="33"/>
      <c r="E416" s="71"/>
      <c r="F416" s="71"/>
    </row>
    <row r="417" spans="1:6">
      <c r="A417" s="33"/>
      <c r="C417" s="70"/>
      <c r="D417" s="33"/>
      <c r="E417" s="71"/>
      <c r="F417" s="71"/>
    </row>
    <row r="418" spans="1:6">
      <c r="A418" s="33"/>
      <c r="C418" s="70"/>
      <c r="D418" s="33"/>
      <c r="E418" s="71"/>
      <c r="F418" s="71"/>
    </row>
    <row r="419" spans="1:6">
      <c r="A419" s="33"/>
      <c r="C419" s="70"/>
      <c r="D419" s="33"/>
      <c r="E419" s="71"/>
      <c r="F419" s="71"/>
    </row>
    <row r="420" spans="1:6">
      <c r="A420" s="33"/>
      <c r="C420" s="70"/>
      <c r="D420" s="33"/>
      <c r="E420" s="71"/>
      <c r="F420" s="71"/>
    </row>
    <row r="421" spans="1:6">
      <c r="A421" s="33"/>
      <c r="C421" s="70"/>
      <c r="D421" s="33"/>
      <c r="E421" s="71"/>
      <c r="F421" s="71"/>
    </row>
    <row r="422" spans="1:6">
      <c r="A422" s="33"/>
      <c r="C422" s="70"/>
      <c r="D422" s="33"/>
      <c r="E422" s="71"/>
      <c r="F422" s="71"/>
    </row>
    <row r="423" spans="1:6">
      <c r="A423" s="33"/>
      <c r="C423" s="70"/>
      <c r="D423" s="33"/>
      <c r="E423" s="71"/>
      <c r="F423" s="71"/>
    </row>
    <row r="424" spans="1:6">
      <c r="A424" s="33"/>
      <c r="C424" s="70"/>
      <c r="D424" s="33"/>
      <c r="E424" s="71"/>
      <c r="F424" s="71"/>
    </row>
    <row r="425" spans="1:6">
      <c r="A425" s="33"/>
      <c r="C425" s="70"/>
      <c r="D425" s="33"/>
      <c r="E425" s="71"/>
      <c r="F425" s="71"/>
    </row>
    <row r="426" spans="1:6">
      <c r="A426" s="33"/>
      <c r="C426" s="70"/>
      <c r="D426" s="33"/>
      <c r="E426" s="71"/>
      <c r="F426" s="71"/>
    </row>
    <row r="427" spans="1:6">
      <c r="A427" s="33"/>
      <c r="C427" s="70"/>
      <c r="D427" s="33"/>
      <c r="E427" s="71"/>
      <c r="F427" s="71"/>
    </row>
    <row r="428" spans="1:6">
      <c r="A428" s="33"/>
      <c r="C428" s="70"/>
      <c r="D428" s="33"/>
      <c r="E428" s="71"/>
      <c r="F428" s="71"/>
    </row>
    <row r="429" spans="1:6">
      <c r="A429" s="33"/>
      <c r="C429" s="70"/>
      <c r="D429" s="33"/>
      <c r="E429" s="71"/>
      <c r="F429" s="71"/>
    </row>
    <row r="430" spans="1:6">
      <c r="A430" s="33"/>
      <c r="C430" s="70"/>
      <c r="D430" s="33"/>
      <c r="E430" s="71"/>
      <c r="F430" s="71"/>
    </row>
    <row r="431" spans="1:6">
      <c r="A431" s="33"/>
      <c r="C431" s="70"/>
      <c r="D431" s="33"/>
      <c r="E431" s="71"/>
      <c r="F431" s="71"/>
    </row>
    <row r="432" spans="1:6">
      <c r="A432" s="33"/>
      <c r="C432" s="70"/>
      <c r="D432" s="33"/>
      <c r="E432" s="71"/>
      <c r="F432" s="71"/>
    </row>
    <row r="433" spans="1:6">
      <c r="A433" s="33"/>
      <c r="C433" s="70"/>
      <c r="D433" s="33"/>
      <c r="E433" s="71"/>
      <c r="F433" s="71"/>
    </row>
    <row r="434" spans="1:6">
      <c r="A434" s="33"/>
      <c r="C434" s="70"/>
      <c r="D434" s="33"/>
      <c r="E434" s="71"/>
      <c r="F434" s="71"/>
    </row>
    <row r="435" spans="1:6">
      <c r="A435" s="33"/>
      <c r="C435" s="70"/>
      <c r="D435" s="33"/>
      <c r="E435" s="71"/>
      <c r="F435" s="71"/>
    </row>
    <row r="436" spans="1:6">
      <c r="A436" s="33"/>
      <c r="C436" s="70"/>
      <c r="D436" s="33"/>
      <c r="E436" s="71"/>
      <c r="F436" s="71"/>
    </row>
    <row r="437" spans="1:6">
      <c r="A437" s="33"/>
      <c r="C437" s="70"/>
      <c r="D437" s="33"/>
      <c r="E437" s="71"/>
      <c r="F437" s="71"/>
    </row>
    <row r="438" spans="1:6">
      <c r="A438" s="33"/>
      <c r="C438" s="70"/>
      <c r="D438" s="33"/>
      <c r="E438" s="71"/>
      <c r="F438" s="71"/>
    </row>
    <row r="439" spans="1:6">
      <c r="A439" s="33"/>
      <c r="C439" s="70"/>
      <c r="D439" s="33"/>
      <c r="E439" s="71"/>
      <c r="F439" s="71"/>
    </row>
    <row r="440" spans="1:6">
      <c r="A440" s="33"/>
      <c r="C440" s="70"/>
      <c r="D440" s="33"/>
      <c r="E440" s="71"/>
      <c r="F440" s="71"/>
    </row>
    <row r="441" spans="1:6">
      <c r="A441" s="33"/>
      <c r="C441" s="70"/>
      <c r="D441" s="33"/>
      <c r="E441" s="71"/>
      <c r="F441" s="71"/>
    </row>
    <row r="442" spans="1:6">
      <c r="A442" s="33"/>
      <c r="C442" s="70"/>
      <c r="D442" s="33"/>
      <c r="E442" s="71"/>
      <c r="F442" s="71"/>
    </row>
    <row r="443" spans="1:6">
      <c r="A443" s="33"/>
      <c r="C443" s="70"/>
      <c r="D443" s="33"/>
      <c r="E443" s="71"/>
      <c r="F443" s="71"/>
    </row>
    <row r="444" spans="1:6">
      <c r="A444" s="33"/>
      <c r="C444" s="70"/>
      <c r="D444" s="33"/>
      <c r="E444" s="71"/>
      <c r="F444" s="71"/>
    </row>
    <row r="445" spans="1:6">
      <c r="A445" s="33"/>
      <c r="C445" s="70"/>
      <c r="D445" s="33"/>
      <c r="E445" s="71"/>
      <c r="F445" s="71"/>
    </row>
    <row r="446" spans="1:6">
      <c r="A446" s="33"/>
      <c r="C446" s="70"/>
      <c r="D446" s="33"/>
      <c r="E446" s="71"/>
      <c r="F446" s="71"/>
    </row>
    <row r="447" spans="1:6">
      <c r="A447" s="33"/>
      <c r="C447" s="70"/>
      <c r="D447" s="33"/>
      <c r="E447" s="71"/>
      <c r="F447" s="71"/>
    </row>
    <row r="448" spans="1:6">
      <c r="A448" s="33"/>
      <c r="C448" s="70"/>
      <c r="D448" s="33"/>
      <c r="E448" s="71"/>
      <c r="F448" s="71"/>
    </row>
    <row r="449" spans="1:6">
      <c r="A449" s="33"/>
      <c r="C449" s="70"/>
      <c r="D449" s="33"/>
      <c r="E449" s="71"/>
      <c r="F449" s="71"/>
    </row>
    <row r="450" spans="1:6">
      <c r="A450" s="33"/>
      <c r="C450" s="70"/>
      <c r="D450" s="33"/>
      <c r="E450" s="71"/>
      <c r="F450" s="71"/>
    </row>
    <row r="451" spans="1:6">
      <c r="A451" s="33"/>
      <c r="C451" s="70"/>
      <c r="D451" s="33"/>
      <c r="E451" s="71"/>
      <c r="F451" s="71"/>
    </row>
    <row r="452" spans="1:6">
      <c r="A452" s="33"/>
      <c r="C452" s="70"/>
      <c r="D452" s="33"/>
      <c r="E452" s="71"/>
      <c r="F452" s="71"/>
    </row>
    <row r="453" spans="1:6">
      <c r="A453" s="33"/>
      <c r="C453" s="70"/>
      <c r="D453" s="33"/>
      <c r="E453" s="71"/>
      <c r="F453" s="71"/>
    </row>
    <row r="454" spans="1:6">
      <c r="A454" s="33"/>
      <c r="C454" s="70"/>
      <c r="D454" s="33"/>
      <c r="E454" s="71"/>
      <c r="F454" s="71"/>
    </row>
    <row r="455" spans="1:6">
      <c r="A455" s="33"/>
      <c r="C455" s="70"/>
      <c r="D455" s="33"/>
      <c r="E455" s="71"/>
      <c r="F455" s="71"/>
    </row>
    <row r="456" spans="1:6">
      <c r="A456" s="33"/>
      <c r="C456" s="70"/>
      <c r="D456" s="33"/>
      <c r="E456" s="71"/>
      <c r="F456" s="71"/>
    </row>
    <row r="457" spans="1:6">
      <c r="A457" s="33"/>
      <c r="C457" s="70"/>
      <c r="D457" s="33"/>
      <c r="E457" s="71"/>
      <c r="F457" s="71"/>
    </row>
    <row r="458" spans="1:6">
      <c r="A458" s="33"/>
      <c r="C458" s="70"/>
      <c r="D458" s="33"/>
      <c r="E458" s="71"/>
      <c r="F458" s="71"/>
    </row>
    <row r="459" spans="1:6">
      <c r="A459" s="33"/>
      <c r="C459" s="70"/>
      <c r="D459" s="33"/>
      <c r="E459" s="71"/>
      <c r="F459" s="71"/>
    </row>
    <row r="460" spans="1:6">
      <c r="A460" s="33"/>
      <c r="C460" s="70"/>
      <c r="D460" s="33"/>
      <c r="E460" s="71"/>
      <c r="F460" s="71"/>
    </row>
    <row r="461" spans="1:6">
      <c r="A461" s="33"/>
      <c r="C461" s="70"/>
      <c r="D461" s="33"/>
      <c r="E461" s="71"/>
      <c r="F461" s="71"/>
    </row>
    <row r="462" spans="1:6">
      <c r="A462" s="33"/>
      <c r="C462" s="70"/>
      <c r="D462" s="33"/>
      <c r="E462" s="71"/>
      <c r="F462" s="71"/>
    </row>
    <row r="463" spans="1:6">
      <c r="A463" s="33"/>
      <c r="C463" s="70"/>
      <c r="D463" s="33"/>
      <c r="E463" s="71"/>
      <c r="F463" s="71"/>
    </row>
    <row r="464" spans="1:6">
      <c r="A464" s="33"/>
      <c r="C464" s="70"/>
      <c r="D464" s="33"/>
      <c r="E464" s="71"/>
      <c r="F464" s="71"/>
    </row>
    <row r="465" spans="1:6">
      <c r="A465" s="33"/>
      <c r="C465" s="70"/>
      <c r="D465" s="33"/>
      <c r="E465" s="71"/>
      <c r="F465" s="71"/>
    </row>
    <row r="466" spans="1:6">
      <c r="A466" s="33"/>
      <c r="C466" s="70"/>
      <c r="D466" s="33"/>
      <c r="E466" s="71"/>
      <c r="F466" s="71"/>
    </row>
    <row r="467" spans="1:6">
      <c r="A467" s="33"/>
      <c r="C467" s="70"/>
      <c r="D467" s="33"/>
      <c r="E467" s="71"/>
      <c r="F467" s="71"/>
    </row>
    <row r="468" spans="1:6">
      <c r="A468" s="33"/>
      <c r="C468" s="70"/>
      <c r="D468" s="33"/>
      <c r="E468" s="71"/>
      <c r="F468" s="71"/>
    </row>
    <row r="469" spans="1:6">
      <c r="A469" s="33"/>
      <c r="C469" s="70"/>
      <c r="D469" s="33"/>
      <c r="E469" s="71"/>
      <c r="F469" s="71"/>
    </row>
    <row r="470" spans="1:6">
      <c r="A470" s="33"/>
      <c r="C470" s="70"/>
      <c r="D470" s="33"/>
      <c r="E470" s="71"/>
      <c r="F470" s="71"/>
    </row>
    <row r="471" spans="1:6">
      <c r="A471" s="33"/>
      <c r="C471" s="70"/>
      <c r="D471" s="33"/>
      <c r="E471" s="71"/>
      <c r="F471" s="71"/>
    </row>
    <row r="472" spans="1:6">
      <c r="A472" s="33"/>
      <c r="C472" s="70"/>
      <c r="D472" s="33"/>
      <c r="E472" s="71"/>
      <c r="F472" s="71"/>
    </row>
    <row r="473" spans="1:6">
      <c r="A473" s="33"/>
      <c r="C473" s="70"/>
      <c r="D473" s="33"/>
      <c r="E473" s="71"/>
      <c r="F473" s="71"/>
    </row>
    <row r="474" spans="1:6">
      <c r="A474" s="33"/>
      <c r="C474" s="70"/>
      <c r="D474" s="33"/>
      <c r="E474" s="71"/>
      <c r="F474" s="71"/>
    </row>
    <row r="475" spans="1:6">
      <c r="A475" s="33"/>
      <c r="C475" s="70"/>
      <c r="D475" s="33"/>
      <c r="E475" s="71"/>
      <c r="F475" s="71"/>
    </row>
    <row r="476" spans="1:6">
      <c r="A476" s="33"/>
      <c r="C476" s="70"/>
      <c r="D476" s="33"/>
      <c r="E476" s="71"/>
      <c r="F476" s="71"/>
    </row>
    <row r="477" spans="1:6">
      <c r="A477" s="33"/>
      <c r="C477" s="70"/>
      <c r="D477" s="33"/>
      <c r="E477" s="71"/>
      <c r="F477" s="71"/>
    </row>
    <row r="478" spans="1:6">
      <c r="A478" s="33"/>
      <c r="C478" s="70"/>
      <c r="D478" s="33"/>
      <c r="E478" s="71"/>
      <c r="F478" s="71"/>
    </row>
    <row r="479" spans="1:6">
      <c r="A479" s="33"/>
      <c r="C479" s="70"/>
      <c r="D479" s="33"/>
      <c r="E479" s="71"/>
      <c r="F479" s="71"/>
    </row>
    <row r="480" spans="1:6">
      <c r="A480" s="33"/>
      <c r="C480" s="70"/>
      <c r="D480" s="33"/>
      <c r="E480" s="71"/>
      <c r="F480" s="71"/>
    </row>
    <row r="481" spans="1:6">
      <c r="A481" s="33"/>
      <c r="C481" s="70"/>
      <c r="D481" s="33"/>
      <c r="E481" s="71"/>
      <c r="F481" s="71"/>
    </row>
    <row r="482" spans="1:6">
      <c r="A482" s="33"/>
      <c r="C482" s="70"/>
      <c r="D482" s="33"/>
      <c r="E482" s="71"/>
      <c r="F482" s="71"/>
    </row>
    <row r="483" spans="1:6">
      <c r="A483" s="33"/>
      <c r="C483" s="70"/>
      <c r="D483" s="33"/>
      <c r="E483" s="71"/>
      <c r="F483" s="71"/>
    </row>
    <row r="484" spans="1:6">
      <c r="A484" s="33"/>
      <c r="C484" s="70"/>
      <c r="D484" s="33"/>
      <c r="E484" s="71"/>
      <c r="F484" s="71"/>
    </row>
    <row r="485" spans="1:6">
      <c r="A485" s="33"/>
      <c r="C485" s="70"/>
      <c r="D485" s="33"/>
      <c r="E485" s="71"/>
      <c r="F485" s="71"/>
    </row>
    <row r="486" spans="1:6">
      <c r="A486" s="33"/>
      <c r="C486" s="70"/>
      <c r="D486" s="33"/>
      <c r="E486" s="71"/>
      <c r="F486" s="71"/>
    </row>
    <row r="487" spans="1:6">
      <c r="A487" s="33"/>
      <c r="C487" s="70"/>
      <c r="D487" s="33"/>
      <c r="E487" s="71"/>
      <c r="F487" s="71"/>
    </row>
    <row r="488" spans="1:6">
      <c r="A488" s="33"/>
      <c r="C488" s="70"/>
      <c r="D488" s="33"/>
      <c r="E488" s="71"/>
      <c r="F488" s="71"/>
    </row>
    <row r="489" spans="1:6">
      <c r="A489" s="33"/>
      <c r="C489" s="70"/>
      <c r="D489" s="33"/>
      <c r="E489" s="71"/>
      <c r="F489" s="71"/>
    </row>
    <row r="490" spans="1:6">
      <c r="A490" s="33"/>
      <c r="C490" s="70"/>
      <c r="D490" s="33"/>
      <c r="E490" s="71"/>
      <c r="F490" s="71"/>
    </row>
    <row r="491" spans="1:6">
      <c r="A491" s="33"/>
      <c r="C491" s="70"/>
      <c r="D491" s="33"/>
      <c r="E491" s="71"/>
      <c r="F491" s="71"/>
    </row>
    <row r="492" spans="1:6">
      <c r="A492" s="33"/>
      <c r="C492" s="70"/>
      <c r="D492" s="33"/>
      <c r="E492" s="71"/>
      <c r="F492" s="71"/>
    </row>
    <row r="493" spans="1:6">
      <c r="A493" s="33"/>
      <c r="C493" s="70"/>
      <c r="D493" s="33"/>
      <c r="E493" s="71"/>
      <c r="F493" s="71"/>
    </row>
    <row r="494" spans="1:6">
      <c r="A494" s="33"/>
      <c r="C494" s="70"/>
      <c r="D494" s="33"/>
      <c r="E494" s="71"/>
      <c r="F494" s="71"/>
    </row>
    <row r="495" spans="1:6">
      <c r="A495" s="33"/>
      <c r="C495" s="70"/>
      <c r="D495" s="33"/>
      <c r="E495" s="71"/>
      <c r="F495" s="71"/>
    </row>
    <row r="496" spans="1:6">
      <c r="A496" s="33"/>
      <c r="C496" s="70"/>
      <c r="D496" s="33"/>
      <c r="E496" s="71"/>
      <c r="F496" s="71"/>
    </row>
    <row r="497" spans="1:6">
      <c r="A497" s="33"/>
      <c r="C497" s="70"/>
      <c r="D497" s="33"/>
      <c r="E497" s="71"/>
      <c r="F497" s="71"/>
    </row>
    <row r="498" spans="1:6">
      <c r="A498" s="33"/>
      <c r="C498" s="70"/>
      <c r="D498" s="33"/>
      <c r="E498" s="71"/>
      <c r="F498" s="71"/>
    </row>
    <row r="499" spans="1:6">
      <c r="A499" s="33"/>
      <c r="C499" s="70"/>
      <c r="D499" s="33"/>
      <c r="E499" s="71"/>
      <c r="F499" s="71"/>
    </row>
    <row r="500" spans="1:6">
      <c r="A500" s="33"/>
      <c r="C500" s="70"/>
      <c r="D500" s="33"/>
      <c r="E500" s="71"/>
      <c r="F500" s="71"/>
    </row>
    <row r="501" spans="1:6">
      <c r="A501" s="33"/>
      <c r="C501" s="70"/>
      <c r="D501" s="33"/>
      <c r="E501" s="71"/>
      <c r="F501" s="71"/>
    </row>
    <row r="502" spans="1:6">
      <c r="A502" s="33"/>
      <c r="C502" s="70"/>
      <c r="D502" s="33"/>
      <c r="E502" s="71"/>
      <c r="F502" s="71"/>
    </row>
    <row r="503" spans="1:6">
      <c r="A503" s="33"/>
      <c r="C503" s="70"/>
      <c r="D503" s="33"/>
      <c r="E503" s="71"/>
      <c r="F503" s="71"/>
    </row>
    <row r="504" spans="1:6">
      <c r="A504" s="33"/>
      <c r="C504" s="70"/>
      <c r="D504" s="33"/>
      <c r="E504" s="71"/>
      <c r="F504" s="71"/>
    </row>
    <row r="505" spans="1:6">
      <c r="A505" s="33"/>
      <c r="C505" s="70"/>
      <c r="D505" s="33"/>
      <c r="E505" s="71"/>
      <c r="F505" s="71"/>
    </row>
    <row r="506" spans="1:6">
      <c r="A506" s="33"/>
      <c r="C506" s="70"/>
      <c r="D506" s="33"/>
      <c r="E506" s="71"/>
      <c r="F506" s="71"/>
    </row>
    <row r="507" spans="1:6">
      <c r="A507" s="33"/>
      <c r="C507" s="70"/>
      <c r="D507" s="33"/>
      <c r="E507" s="71"/>
      <c r="F507" s="71"/>
    </row>
    <row r="508" spans="1:6">
      <c r="A508" s="33"/>
      <c r="C508" s="70"/>
      <c r="D508" s="33"/>
      <c r="E508" s="71"/>
      <c r="F508" s="71"/>
    </row>
    <row r="509" spans="1:6">
      <c r="A509" s="33"/>
      <c r="C509" s="70"/>
      <c r="D509" s="33"/>
      <c r="E509" s="71"/>
      <c r="F509" s="71"/>
    </row>
    <row r="510" spans="1:6">
      <c r="A510" s="33"/>
      <c r="C510" s="70"/>
      <c r="D510" s="33"/>
      <c r="E510" s="71"/>
      <c r="F510" s="71"/>
    </row>
    <row r="511" spans="1:6">
      <c r="A511" s="33"/>
      <c r="C511" s="70"/>
      <c r="D511" s="33"/>
      <c r="E511" s="71"/>
      <c r="F511" s="71"/>
    </row>
    <row r="512" spans="1:6">
      <c r="A512" s="33"/>
      <c r="C512" s="70"/>
      <c r="D512" s="33"/>
      <c r="E512" s="71"/>
      <c r="F512" s="71"/>
    </row>
    <row r="513" spans="1:6">
      <c r="A513" s="33"/>
      <c r="C513" s="70"/>
      <c r="D513" s="33"/>
      <c r="E513" s="71"/>
      <c r="F513" s="71"/>
    </row>
    <row r="514" spans="1:6">
      <c r="A514" s="33"/>
      <c r="C514" s="70"/>
      <c r="D514" s="33"/>
      <c r="E514" s="71"/>
      <c r="F514" s="71"/>
    </row>
    <row r="515" spans="1:6">
      <c r="A515" s="33"/>
      <c r="C515" s="70"/>
      <c r="D515" s="33"/>
      <c r="E515" s="71"/>
      <c r="F515" s="71"/>
    </row>
    <row r="516" spans="1:6">
      <c r="A516" s="33"/>
      <c r="C516" s="70"/>
      <c r="D516" s="33"/>
      <c r="E516" s="71"/>
      <c r="F516" s="71"/>
    </row>
    <row r="517" spans="1:6">
      <c r="A517" s="33"/>
      <c r="C517" s="70"/>
      <c r="D517" s="33"/>
      <c r="E517" s="71"/>
      <c r="F517" s="71"/>
    </row>
    <row r="518" spans="1:6">
      <c r="A518" s="33"/>
      <c r="C518" s="70"/>
      <c r="D518" s="33"/>
      <c r="E518" s="71"/>
      <c r="F518" s="71"/>
    </row>
    <row r="519" spans="1:6">
      <c r="A519" s="33"/>
      <c r="C519" s="70"/>
      <c r="D519" s="33"/>
      <c r="E519" s="71"/>
      <c r="F519" s="71"/>
    </row>
    <row r="520" spans="1:6">
      <c r="A520" s="33"/>
      <c r="C520" s="70"/>
      <c r="D520" s="33"/>
      <c r="E520" s="71"/>
      <c r="F520" s="71"/>
    </row>
    <row r="521" spans="1:6">
      <c r="A521" s="33"/>
      <c r="C521" s="70"/>
      <c r="D521" s="33"/>
      <c r="E521" s="71"/>
      <c r="F521" s="71"/>
    </row>
    <row r="522" spans="1:6">
      <c r="A522" s="33"/>
      <c r="C522" s="70"/>
      <c r="D522" s="33"/>
      <c r="E522" s="71"/>
      <c r="F522" s="71"/>
    </row>
    <row r="523" spans="1:6">
      <c r="A523" s="33"/>
      <c r="C523" s="70"/>
      <c r="D523" s="33"/>
      <c r="E523" s="71"/>
      <c r="F523" s="71"/>
    </row>
    <row r="524" spans="1:6">
      <c r="A524" s="33"/>
      <c r="C524" s="70"/>
      <c r="D524" s="33"/>
      <c r="E524" s="71"/>
      <c r="F524" s="71"/>
    </row>
    <row r="525" spans="1:6">
      <c r="A525" s="33"/>
      <c r="C525" s="70"/>
      <c r="D525" s="33"/>
      <c r="E525" s="71"/>
      <c r="F525" s="71"/>
    </row>
    <row r="526" spans="1:6">
      <c r="A526" s="33"/>
      <c r="C526" s="70"/>
      <c r="D526" s="33"/>
      <c r="E526" s="71"/>
      <c r="F526" s="71"/>
    </row>
    <row r="527" spans="1:6">
      <c r="A527" s="33"/>
      <c r="C527" s="70"/>
      <c r="D527" s="33"/>
      <c r="E527" s="71"/>
      <c r="F527" s="71"/>
    </row>
    <row r="528" spans="1:6">
      <c r="A528" s="33"/>
      <c r="C528" s="70"/>
      <c r="D528" s="33"/>
      <c r="E528" s="71"/>
      <c r="F528" s="71"/>
    </row>
    <row r="529" spans="1:6">
      <c r="A529" s="33"/>
      <c r="C529" s="70"/>
      <c r="D529" s="33"/>
      <c r="E529" s="71"/>
      <c r="F529" s="71"/>
    </row>
    <row r="530" spans="1:6">
      <c r="A530" s="33"/>
      <c r="C530" s="70"/>
      <c r="D530" s="33"/>
      <c r="E530" s="71"/>
      <c r="F530" s="71"/>
    </row>
    <row r="531" spans="1:6">
      <c r="A531" s="33"/>
      <c r="C531" s="70"/>
      <c r="D531" s="33"/>
      <c r="E531" s="71"/>
      <c r="F531" s="71"/>
    </row>
    <row r="532" spans="1:6">
      <c r="A532" s="33"/>
      <c r="C532" s="70"/>
      <c r="D532" s="33"/>
      <c r="E532" s="71"/>
      <c r="F532" s="71"/>
    </row>
    <row r="533" spans="1:6">
      <c r="A533" s="33"/>
      <c r="C533" s="70"/>
      <c r="D533" s="33"/>
      <c r="E533" s="71"/>
      <c r="F533" s="71"/>
    </row>
    <row r="534" spans="1:6">
      <c r="A534" s="33"/>
      <c r="C534" s="70"/>
      <c r="D534" s="33"/>
      <c r="E534" s="71"/>
      <c r="F534" s="71"/>
    </row>
    <row r="535" spans="1:6">
      <c r="A535" s="33"/>
      <c r="C535" s="70"/>
      <c r="D535" s="33"/>
      <c r="E535" s="71"/>
      <c r="F535" s="71"/>
    </row>
    <row r="536" spans="1:6">
      <c r="A536" s="33"/>
      <c r="C536" s="70"/>
      <c r="D536" s="33"/>
      <c r="E536" s="71"/>
      <c r="F536" s="71"/>
    </row>
    <row r="537" spans="1:6">
      <c r="A537" s="33"/>
      <c r="C537" s="70"/>
      <c r="D537" s="33"/>
      <c r="E537" s="71"/>
      <c r="F537" s="71"/>
    </row>
    <row r="538" spans="1:6">
      <c r="A538" s="33"/>
      <c r="C538" s="70"/>
      <c r="D538" s="33"/>
      <c r="E538" s="71"/>
      <c r="F538" s="71"/>
    </row>
    <row r="539" spans="1:6">
      <c r="A539" s="33"/>
      <c r="C539" s="70"/>
      <c r="D539" s="33"/>
      <c r="E539" s="71"/>
      <c r="F539" s="71"/>
    </row>
    <row r="540" spans="1:6">
      <c r="A540" s="33"/>
      <c r="C540" s="70"/>
      <c r="D540" s="33"/>
      <c r="E540" s="71"/>
      <c r="F540" s="71"/>
    </row>
    <row r="541" spans="1:6">
      <c r="A541" s="33"/>
      <c r="C541" s="70"/>
      <c r="D541" s="33"/>
      <c r="E541" s="71"/>
      <c r="F541" s="71"/>
    </row>
    <row r="542" spans="1:6">
      <c r="A542" s="33"/>
      <c r="C542" s="70"/>
      <c r="D542" s="33"/>
      <c r="E542" s="71"/>
      <c r="F542" s="71"/>
    </row>
    <row r="543" spans="1:6">
      <c r="A543" s="33"/>
      <c r="C543" s="70"/>
      <c r="D543" s="33"/>
      <c r="E543" s="71"/>
      <c r="F543" s="71"/>
    </row>
    <row r="544" spans="1:6">
      <c r="A544" s="33"/>
      <c r="C544" s="70"/>
      <c r="D544" s="33"/>
      <c r="E544" s="71"/>
      <c r="F544" s="71"/>
    </row>
    <row r="545" spans="1:6">
      <c r="A545" s="33"/>
      <c r="C545" s="70"/>
      <c r="D545" s="33"/>
      <c r="E545" s="71"/>
      <c r="F545" s="71"/>
    </row>
    <row r="546" spans="1:6">
      <c r="A546" s="33"/>
      <c r="C546" s="70"/>
      <c r="D546" s="33"/>
      <c r="E546" s="71"/>
      <c r="F546" s="71"/>
    </row>
    <row r="547" spans="1:6">
      <c r="A547" s="33"/>
      <c r="C547" s="70"/>
      <c r="D547" s="33"/>
      <c r="E547" s="71"/>
      <c r="F547" s="71"/>
    </row>
    <row r="548" spans="1:6">
      <c r="A548" s="33"/>
      <c r="C548" s="70"/>
      <c r="D548" s="33"/>
      <c r="E548" s="71"/>
      <c r="F548" s="71"/>
    </row>
    <row r="549" spans="1:6">
      <c r="A549" s="33"/>
      <c r="C549" s="70"/>
      <c r="D549" s="33"/>
      <c r="E549" s="71"/>
      <c r="F549" s="71"/>
    </row>
    <row r="550" spans="1:6">
      <c r="A550" s="33"/>
      <c r="C550" s="70"/>
      <c r="D550" s="33"/>
      <c r="E550" s="71"/>
      <c r="F550" s="71"/>
    </row>
    <row r="551" spans="1:6">
      <c r="A551" s="33"/>
      <c r="C551" s="70"/>
      <c r="D551" s="33"/>
      <c r="E551" s="71"/>
      <c r="F551" s="71"/>
    </row>
    <row r="552" spans="1:6">
      <c r="A552" s="33"/>
      <c r="C552" s="70"/>
      <c r="D552" s="33"/>
      <c r="E552" s="71"/>
      <c r="F552" s="71"/>
    </row>
    <row r="553" spans="1:6">
      <c r="A553" s="33"/>
      <c r="C553" s="70"/>
      <c r="D553" s="33"/>
      <c r="E553" s="71"/>
      <c r="F553" s="71"/>
    </row>
    <row r="554" spans="1:6">
      <c r="A554" s="33"/>
      <c r="C554" s="70"/>
      <c r="D554" s="33"/>
      <c r="E554" s="71"/>
      <c r="F554" s="71"/>
    </row>
    <row r="555" spans="1:6">
      <c r="A555" s="33"/>
      <c r="C555" s="70"/>
      <c r="D555" s="33"/>
      <c r="E555" s="71"/>
      <c r="F555" s="71"/>
    </row>
    <row r="556" spans="1:6">
      <c r="A556" s="33"/>
      <c r="C556" s="70"/>
      <c r="D556" s="33"/>
      <c r="E556" s="71"/>
      <c r="F556" s="71"/>
    </row>
    <row r="557" spans="1:6">
      <c r="A557" s="33"/>
      <c r="C557" s="70"/>
      <c r="D557" s="33"/>
      <c r="E557" s="71"/>
      <c r="F557" s="71"/>
    </row>
    <row r="558" spans="1:6">
      <c r="A558" s="33"/>
      <c r="C558" s="70"/>
      <c r="D558" s="33"/>
      <c r="E558" s="71"/>
      <c r="F558" s="71"/>
    </row>
    <row r="559" spans="1:6">
      <c r="A559" s="33"/>
      <c r="C559" s="70"/>
      <c r="D559" s="33"/>
      <c r="E559" s="71"/>
      <c r="F559" s="71"/>
    </row>
    <row r="560" spans="1:6">
      <c r="A560" s="33"/>
      <c r="C560" s="70"/>
      <c r="D560" s="33"/>
      <c r="E560" s="71"/>
      <c r="F560" s="71"/>
    </row>
    <row r="561" spans="1:6">
      <c r="A561" s="33"/>
      <c r="C561" s="70"/>
      <c r="D561" s="33"/>
      <c r="E561" s="71"/>
      <c r="F561" s="71"/>
    </row>
    <row r="562" spans="1:6">
      <c r="A562" s="33"/>
      <c r="C562" s="70"/>
      <c r="D562" s="33"/>
      <c r="E562" s="71"/>
      <c r="F562" s="71"/>
    </row>
    <row r="563" spans="1:6">
      <c r="A563" s="33"/>
      <c r="C563" s="70"/>
      <c r="D563" s="33"/>
      <c r="E563" s="71"/>
      <c r="F563" s="71"/>
    </row>
    <row r="564" spans="1:6">
      <c r="A564" s="33"/>
      <c r="C564" s="70"/>
      <c r="D564" s="33"/>
      <c r="E564" s="71"/>
      <c r="F564" s="71"/>
    </row>
    <row r="565" spans="1:6">
      <c r="A565" s="33"/>
      <c r="C565" s="70"/>
      <c r="D565" s="33"/>
      <c r="E565" s="71"/>
      <c r="F565" s="71"/>
    </row>
    <row r="566" spans="1:6">
      <c r="A566" s="33"/>
      <c r="C566" s="70"/>
      <c r="D566" s="33"/>
      <c r="E566" s="71"/>
      <c r="F566" s="71"/>
    </row>
    <row r="567" spans="1:6">
      <c r="A567" s="33"/>
      <c r="C567" s="70"/>
      <c r="D567" s="33"/>
      <c r="E567" s="71"/>
      <c r="F567" s="71"/>
    </row>
    <row r="568" spans="1:6">
      <c r="A568" s="33"/>
      <c r="C568" s="70"/>
      <c r="D568" s="33"/>
      <c r="E568" s="71"/>
      <c r="F568" s="71"/>
    </row>
    <row r="569" spans="1:6">
      <c r="A569" s="33"/>
      <c r="C569" s="70"/>
      <c r="D569" s="33"/>
      <c r="E569" s="71"/>
      <c r="F569" s="71"/>
    </row>
    <row r="570" spans="1:6">
      <c r="A570" s="33"/>
      <c r="C570" s="70"/>
      <c r="D570" s="33"/>
      <c r="E570" s="71"/>
      <c r="F570" s="71"/>
    </row>
    <row r="571" spans="1:6">
      <c r="A571" s="33"/>
      <c r="C571" s="70"/>
      <c r="D571" s="33"/>
      <c r="E571" s="71"/>
      <c r="F571" s="71"/>
    </row>
    <row r="572" spans="1:6">
      <c r="A572" s="33"/>
      <c r="C572" s="70"/>
      <c r="D572" s="33"/>
      <c r="E572" s="71"/>
      <c r="F572" s="71"/>
    </row>
    <row r="573" spans="1:6">
      <c r="A573" s="33"/>
      <c r="C573" s="70"/>
      <c r="D573" s="33"/>
      <c r="E573" s="71"/>
      <c r="F573" s="71"/>
    </row>
    <row r="574" spans="1:6">
      <c r="A574" s="33"/>
      <c r="C574" s="70"/>
      <c r="D574" s="33"/>
      <c r="E574" s="71"/>
      <c r="F574" s="71"/>
    </row>
    <row r="575" spans="1:6">
      <c r="A575" s="33"/>
      <c r="C575" s="70"/>
      <c r="D575" s="33"/>
      <c r="E575" s="71"/>
      <c r="F575" s="71"/>
    </row>
    <row r="576" spans="1:6">
      <c r="A576" s="33"/>
      <c r="C576" s="70"/>
      <c r="D576" s="33"/>
      <c r="E576" s="71"/>
      <c r="F576" s="71"/>
    </row>
    <row r="577" spans="1:6">
      <c r="A577" s="33"/>
      <c r="C577" s="70"/>
      <c r="D577" s="33"/>
      <c r="E577" s="71"/>
      <c r="F577" s="71"/>
    </row>
    <row r="578" spans="1:6">
      <c r="A578" s="33"/>
      <c r="C578" s="70"/>
      <c r="D578" s="33"/>
      <c r="E578" s="71"/>
      <c r="F578" s="71"/>
    </row>
    <row r="579" spans="1:6">
      <c r="A579" s="33"/>
      <c r="C579" s="70"/>
      <c r="D579" s="33"/>
      <c r="E579" s="71"/>
      <c r="F579" s="71"/>
    </row>
    <row r="580" spans="1:6">
      <c r="A580" s="33"/>
      <c r="C580" s="70"/>
      <c r="D580" s="33"/>
      <c r="E580" s="71"/>
      <c r="F580" s="71"/>
    </row>
    <row r="581" spans="1:6">
      <c r="A581" s="33"/>
      <c r="C581" s="70"/>
      <c r="D581" s="33"/>
      <c r="E581" s="71"/>
      <c r="F581" s="71"/>
    </row>
    <row r="582" spans="1:6">
      <c r="A582" s="33"/>
      <c r="C582" s="70"/>
      <c r="D582" s="33"/>
      <c r="E582" s="71"/>
      <c r="F582" s="71"/>
    </row>
    <row r="583" spans="1:6">
      <c r="A583" s="33"/>
      <c r="C583" s="70"/>
      <c r="D583" s="33"/>
      <c r="E583" s="71"/>
      <c r="F583" s="71"/>
    </row>
    <row r="584" spans="1:6">
      <c r="A584" s="33"/>
      <c r="C584" s="70"/>
      <c r="D584" s="33"/>
      <c r="E584" s="71"/>
      <c r="F584" s="71"/>
    </row>
    <row r="585" spans="1:6">
      <c r="A585" s="33"/>
      <c r="C585" s="70"/>
      <c r="D585" s="33"/>
      <c r="E585" s="71"/>
      <c r="F585" s="71"/>
    </row>
    <row r="586" spans="1:6">
      <c r="A586" s="33"/>
      <c r="C586" s="70"/>
      <c r="D586" s="33"/>
      <c r="E586" s="71"/>
      <c r="F586" s="71"/>
    </row>
    <row r="587" spans="1:6">
      <c r="A587" s="33"/>
      <c r="C587" s="70"/>
      <c r="D587" s="33"/>
      <c r="E587" s="71"/>
      <c r="F587" s="71"/>
    </row>
    <row r="588" spans="1:6">
      <c r="A588" s="33"/>
      <c r="C588" s="70"/>
      <c r="D588" s="33"/>
      <c r="E588" s="71"/>
      <c r="F588" s="71"/>
    </row>
    <row r="589" spans="1:6">
      <c r="A589" s="33"/>
      <c r="C589" s="70"/>
      <c r="D589" s="33"/>
      <c r="E589" s="71"/>
      <c r="F589" s="71"/>
    </row>
    <row r="590" spans="1:6">
      <c r="A590" s="33"/>
      <c r="C590" s="70"/>
      <c r="D590" s="33"/>
      <c r="E590" s="71"/>
      <c r="F590" s="71"/>
    </row>
    <row r="591" spans="1:6">
      <c r="A591" s="33"/>
      <c r="C591" s="70"/>
      <c r="D591" s="33"/>
      <c r="E591" s="71"/>
      <c r="F591" s="71"/>
    </row>
    <row r="592" spans="1:6">
      <c r="A592" s="33"/>
      <c r="C592" s="70"/>
      <c r="D592" s="33"/>
      <c r="E592" s="71"/>
      <c r="F592" s="71"/>
    </row>
    <row r="593" spans="1:6">
      <c r="A593" s="33"/>
      <c r="C593" s="70"/>
      <c r="D593" s="33"/>
      <c r="E593" s="71"/>
      <c r="F593" s="71"/>
    </row>
    <row r="594" spans="1:6">
      <c r="A594" s="33"/>
      <c r="C594" s="70"/>
      <c r="D594" s="33"/>
      <c r="E594" s="71"/>
      <c r="F594" s="71"/>
    </row>
    <row r="595" spans="1:6">
      <c r="A595" s="33"/>
      <c r="C595" s="70"/>
      <c r="D595" s="33"/>
      <c r="E595" s="71"/>
      <c r="F595" s="71"/>
    </row>
    <row r="596" spans="1:6">
      <c r="A596" s="33"/>
      <c r="C596" s="70"/>
      <c r="D596" s="33"/>
      <c r="E596" s="71"/>
      <c r="F596" s="71"/>
    </row>
    <row r="597" spans="1:6">
      <c r="A597" s="33"/>
      <c r="C597" s="70"/>
      <c r="D597" s="33"/>
      <c r="E597" s="71"/>
      <c r="F597" s="71"/>
    </row>
    <row r="598" spans="1:6">
      <c r="A598" s="33"/>
      <c r="C598" s="70"/>
      <c r="D598" s="33"/>
      <c r="E598" s="71"/>
      <c r="F598" s="71"/>
    </row>
    <row r="599" spans="1:6">
      <c r="A599" s="33"/>
      <c r="C599" s="70"/>
      <c r="D599" s="33"/>
      <c r="E599" s="71"/>
      <c r="F599" s="71"/>
    </row>
    <row r="600" spans="1:6">
      <c r="A600" s="33"/>
      <c r="C600" s="70"/>
      <c r="D600" s="33"/>
      <c r="E600" s="71"/>
      <c r="F600" s="71"/>
    </row>
    <row r="601" spans="1:6">
      <c r="A601" s="33"/>
      <c r="C601" s="70"/>
      <c r="D601" s="33"/>
      <c r="E601" s="71"/>
      <c r="F601" s="71"/>
    </row>
    <row r="602" spans="1:6">
      <c r="A602" s="33"/>
      <c r="C602" s="70"/>
      <c r="D602" s="33"/>
      <c r="E602" s="71"/>
      <c r="F602" s="71"/>
    </row>
    <row r="603" spans="1:6">
      <c r="A603" s="33"/>
      <c r="C603" s="70"/>
      <c r="D603" s="33"/>
      <c r="E603" s="71"/>
      <c r="F603" s="71"/>
    </row>
    <row r="604" spans="1:6">
      <c r="A604" s="33"/>
      <c r="C604" s="70"/>
      <c r="D604" s="33"/>
      <c r="E604" s="71"/>
      <c r="F604" s="71"/>
    </row>
    <row r="605" spans="1:6">
      <c r="A605" s="33"/>
      <c r="C605" s="70"/>
      <c r="D605" s="33"/>
      <c r="E605" s="71"/>
      <c r="F605" s="71"/>
    </row>
    <row r="606" spans="1:6">
      <c r="A606" s="33"/>
      <c r="C606" s="70"/>
      <c r="D606" s="33"/>
      <c r="E606" s="71"/>
      <c r="F606" s="71"/>
    </row>
    <row r="607" spans="1:6">
      <c r="A607" s="33"/>
      <c r="C607" s="70"/>
      <c r="D607" s="33"/>
      <c r="E607" s="71"/>
      <c r="F607" s="71"/>
    </row>
    <row r="608" spans="1:6">
      <c r="A608" s="33"/>
      <c r="C608" s="70"/>
      <c r="D608" s="33"/>
      <c r="E608" s="71"/>
      <c r="F608" s="71"/>
    </row>
    <row r="609" spans="1:6">
      <c r="A609" s="33"/>
      <c r="C609" s="70"/>
      <c r="D609" s="33"/>
      <c r="E609" s="71"/>
      <c r="F609" s="71"/>
    </row>
    <row r="610" spans="1:6">
      <c r="A610" s="33"/>
      <c r="C610" s="70"/>
      <c r="D610" s="33"/>
      <c r="E610" s="71"/>
      <c r="F610" s="71"/>
    </row>
    <row r="611" spans="1:6">
      <c r="A611" s="33"/>
      <c r="C611" s="70"/>
      <c r="D611" s="33"/>
      <c r="E611" s="71"/>
      <c r="F611" s="71"/>
    </row>
    <row r="612" spans="1:6">
      <c r="A612" s="33"/>
      <c r="C612" s="70"/>
      <c r="D612" s="33"/>
      <c r="E612" s="71"/>
      <c r="F612" s="71"/>
    </row>
    <row r="613" spans="1:6">
      <c r="A613" s="33"/>
      <c r="C613" s="70"/>
      <c r="D613" s="33"/>
      <c r="E613" s="71"/>
      <c r="F613" s="71"/>
    </row>
    <row r="614" spans="1:6">
      <c r="A614" s="33"/>
      <c r="C614" s="70"/>
      <c r="D614" s="33"/>
      <c r="E614" s="71"/>
      <c r="F614" s="71"/>
    </row>
    <row r="615" spans="1:6">
      <c r="A615" s="33"/>
      <c r="C615" s="70"/>
      <c r="D615" s="33"/>
      <c r="E615" s="71"/>
      <c r="F615" s="71"/>
    </row>
    <row r="616" spans="1:6">
      <c r="A616" s="33"/>
      <c r="C616" s="70"/>
      <c r="D616" s="33"/>
      <c r="E616" s="71"/>
      <c r="F616" s="71"/>
    </row>
    <row r="617" spans="1:6">
      <c r="A617" s="33"/>
      <c r="C617" s="70"/>
      <c r="D617" s="33"/>
      <c r="E617" s="71"/>
      <c r="F617" s="71"/>
    </row>
    <row r="618" spans="1:6">
      <c r="A618" s="33"/>
      <c r="C618" s="70"/>
      <c r="D618" s="33"/>
      <c r="E618" s="71"/>
      <c r="F618" s="71"/>
    </row>
    <row r="619" spans="1:6">
      <c r="A619" s="33"/>
      <c r="C619" s="70"/>
      <c r="D619" s="33"/>
      <c r="E619" s="71"/>
      <c r="F619" s="71"/>
    </row>
    <row r="620" spans="1:6">
      <c r="A620" s="33"/>
      <c r="C620" s="70"/>
      <c r="D620" s="33"/>
      <c r="E620" s="71"/>
      <c r="F620" s="71"/>
    </row>
    <row r="621" spans="1:6">
      <c r="A621" s="33"/>
      <c r="C621" s="70"/>
      <c r="D621" s="33"/>
      <c r="E621" s="71"/>
      <c r="F621" s="71"/>
    </row>
    <row r="622" spans="1:6">
      <c r="A622" s="33"/>
      <c r="C622" s="70"/>
      <c r="D622" s="33"/>
      <c r="E622" s="71"/>
      <c r="F622" s="71"/>
    </row>
    <row r="623" spans="1:6">
      <c r="A623" s="33"/>
      <c r="C623" s="70"/>
      <c r="D623" s="33"/>
      <c r="E623" s="71"/>
      <c r="F623" s="71"/>
    </row>
    <row r="624" spans="1:6">
      <c r="A624" s="33"/>
      <c r="C624" s="70"/>
      <c r="D624" s="33"/>
      <c r="E624" s="71"/>
      <c r="F624" s="71"/>
    </row>
    <row r="625" spans="1:6">
      <c r="A625" s="33"/>
      <c r="C625" s="70"/>
      <c r="D625" s="33"/>
      <c r="E625" s="71"/>
      <c r="F625" s="71"/>
    </row>
    <row r="626" spans="1:6">
      <c r="A626" s="33"/>
      <c r="C626" s="70"/>
      <c r="D626" s="33"/>
      <c r="E626" s="71"/>
      <c r="F626" s="71"/>
    </row>
    <row r="627" spans="1:6">
      <c r="A627" s="33"/>
      <c r="C627" s="70"/>
      <c r="D627" s="33"/>
      <c r="E627" s="71"/>
      <c r="F627" s="71"/>
    </row>
    <row r="628" spans="1:6">
      <c r="A628" s="33"/>
      <c r="C628" s="70"/>
      <c r="D628" s="33"/>
      <c r="E628" s="71"/>
      <c r="F628" s="71"/>
    </row>
    <row r="629" spans="1:6">
      <c r="A629" s="33"/>
      <c r="C629" s="70"/>
      <c r="D629" s="33"/>
      <c r="E629" s="71"/>
      <c r="F629" s="71"/>
    </row>
    <row r="630" spans="1:6">
      <c r="A630" s="33"/>
      <c r="C630" s="70"/>
      <c r="D630" s="33"/>
      <c r="E630" s="71"/>
      <c r="F630" s="71"/>
    </row>
    <row r="631" spans="1:6">
      <c r="A631" s="33"/>
      <c r="C631" s="70"/>
      <c r="D631" s="33"/>
      <c r="E631" s="71"/>
      <c r="F631" s="71"/>
    </row>
    <row r="632" spans="1:6">
      <c r="A632" s="33"/>
      <c r="C632" s="70"/>
      <c r="D632" s="33"/>
      <c r="E632" s="71"/>
      <c r="F632" s="71"/>
    </row>
    <row r="633" spans="1:6">
      <c r="A633" s="33"/>
      <c r="C633" s="70"/>
      <c r="D633" s="33"/>
      <c r="E633" s="71"/>
      <c r="F633" s="71"/>
    </row>
    <row r="634" spans="1:6">
      <c r="A634" s="33"/>
      <c r="C634" s="70"/>
      <c r="D634" s="33"/>
      <c r="E634" s="71"/>
      <c r="F634" s="71"/>
    </row>
    <row r="635" spans="1:6">
      <c r="A635" s="33"/>
      <c r="C635" s="70"/>
      <c r="D635" s="33"/>
      <c r="E635" s="71"/>
      <c r="F635" s="71"/>
    </row>
    <row r="636" spans="1:6">
      <c r="A636" s="33"/>
      <c r="C636" s="70"/>
      <c r="D636" s="33"/>
      <c r="E636" s="71"/>
      <c r="F636" s="71"/>
    </row>
    <row r="637" spans="1:6">
      <c r="A637" s="33"/>
      <c r="C637" s="70"/>
      <c r="D637" s="33"/>
      <c r="E637" s="71"/>
      <c r="F637" s="71"/>
    </row>
    <row r="638" spans="1:6">
      <c r="A638" s="33"/>
      <c r="C638" s="70"/>
      <c r="D638" s="33"/>
      <c r="E638" s="71"/>
      <c r="F638" s="71"/>
    </row>
    <row r="639" spans="1:6">
      <c r="A639" s="33"/>
      <c r="C639" s="70"/>
      <c r="D639" s="33"/>
      <c r="E639" s="71"/>
      <c r="F639" s="71"/>
    </row>
    <row r="640" spans="1:6">
      <c r="A640" s="33"/>
      <c r="C640" s="70"/>
      <c r="D640" s="33"/>
      <c r="E640" s="71"/>
      <c r="F640" s="71"/>
    </row>
    <row r="641" spans="1:6">
      <c r="A641" s="33"/>
      <c r="C641" s="70"/>
      <c r="D641" s="33"/>
      <c r="E641" s="71"/>
      <c r="F641" s="71"/>
    </row>
    <row r="642" spans="1:6">
      <c r="A642" s="33"/>
      <c r="C642" s="70"/>
      <c r="D642" s="33"/>
      <c r="E642" s="71"/>
      <c r="F642" s="71"/>
    </row>
    <row r="643" spans="1:6">
      <c r="A643" s="33"/>
      <c r="C643" s="70"/>
      <c r="D643" s="33"/>
      <c r="E643" s="71"/>
      <c r="F643" s="71"/>
    </row>
    <row r="644" spans="1:6">
      <c r="A644" s="33"/>
      <c r="C644" s="70"/>
      <c r="D644" s="33"/>
      <c r="E644" s="71"/>
      <c r="F644" s="71"/>
    </row>
    <row r="645" spans="1:6">
      <c r="A645" s="33"/>
      <c r="C645" s="70"/>
      <c r="D645" s="33"/>
      <c r="E645" s="71"/>
      <c r="F645" s="71"/>
    </row>
    <row r="646" spans="1:6">
      <c r="A646" s="33"/>
      <c r="C646" s="70"/>
      <c r="D646" s="33"/>
      <c r="E646" s="71"/>
      <c r="F646" s="71"/>
    </row>
    <row r="647" spans="1:6">
      <c r="A647" s="33"/>
      <c r="C647" s="70"/>
      <c r="D647" s="33"/>
      <c r="E647" s="71"/>
      <c r="F647" s="71"/>
    </row>
    <row r="648" spans="1:6">
      <c r="A648" s="33"/>
      <c r="C648" s="70"/>
      <c r="D648" s="33"/>
      <c r="E648" s="71"/>
      <c r="F648" s="71"/>
    </row>
    <row r="649" spans="1:6">
      <c r="A649" s="33"/>
      <c r="C649" s="70"/>
      <c r="D649" s="33"/>
      <c r="E649" s="71"/>
      <c r="F649" s="71"/>
    </row>
    <row r="650" spans="1:6">
      <c r="A650" s="33"/>
      <c r="C650" s="70"/>
      <c r="D650" s="33"/>
      <c r="E650" s="71"/>
      <c r="F650" s="71"/>
    </row>
    <row r="651" spans="1:6">
      <c r="A651" s="33"/>
      <c r="C651" s="70"/>
      <c r="D651" s="33"/>
      <c r="E651" s="71"/>
      <c r="F651" s="71"/>
    </row>
    <row r="652" spans="1:6">
      <c r="A652" s="33"/>
      <c r="C652" s="70"/>
      <c r="D652" s="33"/>
      <c r="E652" s="71"/>
      <c r="F652" s="71"/>
    </row>
    <row r="653" spans="1:6">
      <c r="A653" s="33"/>
      <c r="C653" s="70"/>
      <c r="D653" s="33"/>
      <c r="E653" s="71"/>
      <c r="F653" s="71"/>
    </row>
    <row r="654" spans="1:6">
      <c r="A654" s="33"/>
      <c r="C654" s="70"/>
      <c r="D654" s="33"/>
      <c r="E654" s="71"/>
      <c r="F654" s="71"/>
    </row>
    <row r="655" spans="1:6">
      <c r="A655" s="33"/>
      <c r="C655" s="70"/>
      <c r="D655" s="33"/>
      <c r="E655" s="71"/>
      <c r="F655" s="71"/>
    </row>
    <row r="656" spans="1:6">
      <c r="A656" s="33"/>
      <c r="C656" s="70"/>
      <c r="D656" s="33"/>
      <c r="E656" s="71"/>
      <c r="F656" s="71"/>
    </row>
    <row r="657" spans="1:6">
      <c r="A657" s="33"/>
      <c r="C657" s="70"/>
      <c r="D657" s="33"/>
      <c r="E657" s="71"/>
      <c r="F657" s="71"/>
    </row>
    <row r="658" spans="1:6">
      <c r="A658" s="33"/>
      <c r="C658" s="70"/>
      <c r="D658" s="33"/>
      <c r="E658" s="71"/>
      <c r="F658" s="71"/>
    </row>
    <row r="659" spans="1:6">
      <c r="A659" s="33"/>
      <c r="C659" s="70"/>
      <c r="D659" s="33"/>
      <c r="E659" s="71"/>
      <c r="F659" s="71"/>
    </row>
    <row r="660" spans="1:6">
      <c r="A660" s="33"/>
      <c r="C660" s="70"/>
      <c r="D660" s="33"/>
      <c r="E660" s="71"/>
      <c r="F660" s="71"/>
    </row>
    <row r="661" spans="1:6">
      <c r="A661" s="33"/>
      <c r="C661" s="70"/>
      <c r="D661" s="33"/>
      <c r="E661" s="71"/>
      <c r="F661" s="71"/>
    </row>
    <row r="662" spans="1:6">
      <c r="A662" s="33"/>
      <c r="C662" s="70"/>
      <c r="D662" s="33"/>
      <c r="E662" s="71"/>
      <c r="F662" s="71"/>
    </row>
    <row r="663" spans="1:6">
      <c r="A663" s="33"/>
      <c r="C663" s="70"/>
      <c r="D663" s="33"/>
      <c r="E663" s="71"/>
      <c r="F663" s="71"/>
    </row>
    <row r="664" spans="1:6">
      <c r="A664" s="33"/>
      <c r="C664" s="70"/>
      <c r="D664" s="33"/>
      <c r="E664" s="71"/>
      <c r="F664" s="71"/>
    </row>
    <row r="665" spans="1:6">
      <c r="A665" s="33"/>
      <c r="C665" s="70"/>
      <c r="D665" s="33"/>
      <c r="E665" s="71"/>
      <c r="F665" s="71"/>
    </row>
    <row r="666" spans="1:6">
      <c r="A666" s="33"/>
      <c r="C666" s="70"/>
      <c r="D666" s="33"/>
      <c r="E666" s="71"/>
      <c r="F666" s="71"/>
    </row>
    <row r="667" spans="1:6">
      <c r="A667" s="33"/>
      <c r="C667" s="70"/>
      <c r="D667" s="33"/>
      <c r="E667" s="71"/>
      <c r="F667" s="71"/>
    </row>
    <row r="668" spans="1:6">
      <c r="A668" s="33"/>
      <c r="C668" s="70"/>
      <c r="D668" s="33"/>
      <c r="E668" s="71"/>
      <c r="F668" s="71"/>
    </row>
    <row r="669" spans="1:6">
      <c r="A669" s="33"/>
      <c r="C669" s="70"/>
      <c r="D669" s="33"/>
      <c r="E669" s="71"/>
      <c r="F669" s="71"/>
    </row>
    <row r="670" spans="1:6">
      <c r="A670" s="33"/>
      <c r="C670" s="70"/>
      <c r="D670" s="33"/>
      <c r="E670" s="71"/>
      <c r="F670" s="71"/>
    </row>
    <row r="671" spans="1:6">
      <c r="A671" s="33"/>
      <c r="C671" s="70"/>
      <c r="D671" s="33"/>
      <c r="E671" s="71"/>
      <c r="F671" s="71"/>
    </row>
    <row r="672" spans="1:6">
      <c r="A672" s="33"/>
      <c r="C672" s="70"/>
      <c r="D672" s="33"/>
      <c r="E672" s="71"/>
      <c r="F672" s="71"/>
    </row>
    <row r="673" spans="1:6">
      <c r="A673" s="33"/>
      <c r="C673" s="70"/>
      <c r="D673" s="33"/>
      <c r="E673" s="71"/>
      <c r="F673" s="71"/>
    </row>
    <row r="674" spans="1:6">
      <c r="A674" s="33"/>
      <c r="C674" s="70"/>
      <c r="D674" s="33"/>
      <c r="E674" s="71"/>
      <c r="F674" s="71"/>
    </row>
    <row r="675" spans="1:6">
      <c r="A675" s="33"/>
      <c r="C675" s="70"/>
      <c r="D675" s="33"/>
      <c r="E675" s="71"/>
      <c r="F675" s="71"/>
    </row>
    <row r="676" spans="1:6">
      <c r="A676" s="33"/>
      <c r="C676" s="70"/>
      <c r="D676" s="33"/>
      <c r="E676" s="71"/>
      <c r="F676" s="71"/>
    </row>
    <row r="677" spans="1:6">
      <c r="A677" s="33"/>
      <c r="C677" s="70"/>
      <c r="D677" s="33"/>
      <c r="E677" s="71"/>
      <c r="F677" s="71"/>
    </row>
    <row r="678" spans="1:6">
      <c r="A678" s="33"/>
      <c r="C678" s="70"/>
      <c r="D678" s="33"/>
      <c r="E678" s="71"/>
      <c r="F678" s="71"/>
    </row>
    <row r="679" spans="1:6">
      <c r="A679" s="33"/>
      <c r="C679" s="70"/>
      <c r="D679" s="33"/>
      <c r="E679" s="71"/>
      <c r="F679" s="71"/>
    </row>
    <row r="680" spans="1:6">
      <c r="A680" s="33"/>
      <c r="C680" s="70"/>
      <c r="D680" s="33"/>
      <c r="E680" s="71"/>
      <c r="F680" s="71"/>
    </row>
    <row r="681" spans="1:6">
      <c r="A681" s="33"/>
      <c r="C681" s="70"/>
      <c r="D681" s="33"/>
      <c r="E681" s="71"/>
      <c r="F681" s="71"/>
    </row>
    <row r="682" spans="1:6">
      <c r="A682" s="33"/>
      <c r="C682" s="70"/>
      <c r="D682" s="33"/>
      <c r="E682" s="71"/>
      <c r="F682" s="71"/>
    </row>
    <row r="683" spans="1:6">
      <c r="A683" s="33"/>
      <c r="C683" s="70"/>
      <c r="D683" s="33"/>
      <c r="E683" s="71"/>
      <c r="F683" s="71"/>
    </row>
    <row r="684" spans="1:6">
      <c r="A684" s="33"/>
      <c r="C684" s="70"/>
      <c r="D684" s="33"/>
      <c r="E684" s="71"/>
      <c r="F684" s="71"/>
    </row>
    <row r="685" spans="1:6">
      <c r="A685" s="33"/>
      <c r="C685" s="70"/>
      <c r="D685" s="33"/>
      <c r="E685" s="71"/>
      <c r="F685" s="71"/>
    </row>
    <row r="686" spans="1:6">
      <c r="A686" s="33"/>
      <c r="C686" s="70"/>
      <c r="D686" s="33"/>
      <c r="E686" s="71"/>
      <c r="F686" s="71"/>
    </row>
    <row r="687" spans="1:6">
      <c r="A687" s="33"/>
      <c r="C687" s="70"/>
      <c r="D687" s="33"/>
      <c r="E687" s="71"/>
      <c r="F687" s="71"/>
    </row>
    <row r="688" spans="1:6">
      <c r="A688" s="33"/>
      <c r="C688" s="70"/>
      <c r="D688" s="33"/>
      <c r="E688" s="71"/>
      <c r="F688" s="71"/>
    </row>
    <row r="689" spans="1:6">
      <c r="A689" s="33"/>
      <c r="C689" s="70"/>
      <c r="D689" s="33"/>
      <c r="E689" s="71"/>
      <c r="F689" s="71"/>
    </row>
    <row r="690" spans="1:6">
      <c r="A690" s="33"/>
      <c r="C690" s="70"/>
      <c r="D690" s="33"/>
      <c r="E690" s="71"/>
      <c r="F690" s="71"/>
    </row>
    <row r="691" spans="1:6">
      <c r="A691" s="33"/>
      <c r="C691" s="70"/>
      <c r="D691" s="33"/>
      <c r="E691" s="71"/>
      <c r="F691" s="71"/>
    </row>
    <row r="692" spans="1:6">
      <c r="A692" s="33"/>
      <c r="C692" s="70"/>
      <c r="D692" s="33"/>
      <c r="E692" s="71"/>
      <c r="F692" s="71"/>
    </row>
    <row r="693" spans="1:6">
      <c r="A693" s="33"/>
      <c r="C693" s="70"/>
      <c r="D693" s="33"/>
      <c r="E693" s="71"/>
      <c r="F693" s="71"/>
    </row>
    <row r="694" spans="1:6">
      <c r="A694" s="33"/>
      <c r="C694" s="70"/>
      <c r="D694" s="33"/>
      <c r="E694" s="71"/>
      <c r="F694" s="71"/>
    </row>
    <row r="695" spans="1:6">
      <c r="A695" s="33"/>
      <c r="C695" s="70"/>
      <c r="D695" s="33"/>
      <c r="E695" s="71"/>
      <c r="F695" s="71"/>
    </row>
    <row r="696" spans="1:6">
      <c r="A696" s="33"/>
      <c r="C696" s="70"/>
      <c r="D696" s="33"/>
      <c r="E696" s="71"/>
      <c r="F696" s="71"/>
    </row>
    <row r="697" spans="1:6">
      <c r="A697" s="33"/>
      <c r="C697" s="70"/>
      <c r="D697" s="33"/>
      <c r="E697" s="71"/>
      <c r="F697" s="71"/>
    </row>
    <row r="698" spans="1:6">
      <c r="A698" s="33"/>
      <c r="C698" s="70"/>
      <c r="D698" s="33"/>
      <c r="E698" s="71"/>
      <c r="F698" s="71"/>
    </row>
    <row r="699" spans="1:6">
      <c r="A699" s="33"/>
      <c r="C699" s="70"/>
      <c r="D699" s="33"/>
      <c r="E699" s="71"/>
      <c r="F699" s="71"/>
    </row>
    <row r="700" spans="1:6">
      <c r="A700" s="33"/>
      <c r="C700" s="70"/>
      <c r="D700" s="33"/>
      <c r="E700" s="71"/>
      <c r="F700" s="71"/>
    </row>
    <row r="701" spans="1:6">
      <c r="A701" s="33"/>
      <c r="C701" s="70"/>
      <c r="D701" s="33"/>
      <c r="E701" s="71"/>
      <c r="F701" s="71"/>
    </row>
    <row r="702" spans="1:6">
      <c r="A702" s="33"/>
      <c r="C702" s="70"/>
      <c r="D702" s="33"/>
      <c r="E702" s="71"/>
      <c r="F702" s="71"/>
    </row>
    <row r="703" spans="1:6">
      <c r="A703" s="33"/>
      <c r="C703" s="70"/>
      <c r="D703" s="33"/>
      <c r="E703" s="71"/>
      <c r="F703" s="71"/>
    </row>
    <row r="704" spans="1:6">
      <c r="A704" s="33"/>
      <c r="C704" s="70"/>
      <c r="D704" s="33"/>
      <c r="E704" s="71"/>
      <c r="F704" s="71"/>
    </row>
    <row r="705" spans="1:6">
      <c r="A705" s="33"/>
      <c r="C705" s="70"/>
      <c r="D705" s="33"/>
      <c r="E705" s="71"/>
      <c r="F705" s="71"/>
    </row>
    <row r="706" spans="1:6">
      <c r="A706" s="33"/>
      <c r="C706" s="70"/>
      <c r="D706" s="33"/>
      <c r="E706" s="71"/>
      <c r="F706" s="71"/>
    </row>
    <row r="707" spans="1:6">
      <c r="A707" s="33"/>
      <c r="C707" s="70"/>
      <c r="D707" s="33"/>
      <c r="E707" s="71"/>
      <c r="F707" s="71"/>
    </row>
    <row r="708" spans="1:6">
      <c r="A708" s="33"/>
      <c r="C708" s="70"/>
      <c r="D708" s="33"/>
      <c r="E708" s="71"/>
      <c r="F708" s="71"/>
    </row>
    <row r="709" spans="1:6">
      <c r="A709" s="33"/>
      <c r="C709" s="70"/>
      <c r="D709" s="33"/>
      <c r="E709" s="71"/>
      <c r="F709" s="71"/>
    </row>
    <row r="710" spans="1:6">
      <c r="A710" s="33"/>
      <c r="C710" s="70"/>
      <c r="D710" s="33"/>
      <c r="E710" s="71"/>
      <c r="F710" s="71"/>
    </row>
    <row r="711" spans="1:6">
      <c r="A711" s="33"/>
      <c r="C711" s="70"/>
      <c r="D711" s="33"/>
      <c r="E711" s="71"/>
      <c r="F711" s="71"/>
    </row>
    <row r="712" spans="1:6">
      <c r="A712" s="33"/>
      <c r="C712" s="70"/>
      <c r="D712" s="33"/>
      <c r="E712" s="71"/>
      <c r="F712" s="71"/>
    </row>
    <row r="713" spans="1:6">
      <c r="A713" s="33"/>
      <c r="C713" s="70"/>
      <c r="D713" s="33"/>
      <c r="E713" s="71"/>
      <c r="F713" s="71"/>
    </row>
    <row r="714" spans="1:6">
      <c r="A714" s="33"/>
      <c r="C714" s="70"/>
      <c r="D714" s="33"/>
      <c r="E714" s="71"/>
      <c r="F714" s="71"/>
    </row>
    <row r="715" spans="1:6">
      <c r="A715" s="33"/>
      <c r="C715" s="70"/>
      <c r="D715" s="33"/>
      <c r="E715" s="71"/>
      <c r="F715" s="71"/>
    </row>
    <row r="716" spans="1:6">
      <c r="A716" s="33"/>
      <c r="C716" s="70"/>
      <c r="D716" s="33"/>
      <c r="E716" s="71"/>
      <c r="F716" s="71"/>
    </row>
    <row r="717" spans="1:6">
      <c r="A717" s="33"/>
      <c r="C717" s="70"/>
      <c r="D717" s="33"/>
      <c r="E717" s="71"/>
      <c r="F717" s="71"/>
    </row>
    <row r="718" spans="1:6">
      <c r="A718" s="33"/>
      <c r="C718" s="70"/>
      <c r="D718" s="33"/>
      <c r="E718" s="71"/>
      <c r="F718" s="71"/>
    </row>
    <row r="719" spans="1:6">
      <c r="A719" s="33"/>
      <c r="C719" s="70"/>
      <c r="D719" s="33"/>
      <c r="E719" s="71"/>
      <c r="F719" s="71"/>
    </row>
    <row r="720" spans="1:6">
      <c r="A720" s="33"/>
      <c r="C720" s="70"/>
      <c r="D720" s="33"/>
      <c r="E720" s="71"/>
      <c r="F720" s="71"/>
    </row>
    <row r="721" spans="1:6">
      <c r="A721" s="33"/>
      <c r="C721" s="70"/>
      <c r="D721" s="33"/>
      <c r="E721" s="71"/>
      <c r="F721" s="71"/>
    </row>
    <row r="722" spans="1:6">
      <c r="A722" s="33"/>
      <c r="C722" s="70"/>
      <c r="D722" s="33"/>
      <c r="E722" s="71"/>
      <c r="F722" s="71"/>
    </row>
    <row r="723" spans="1:6">
      <c r="A723" s="33"/>
      <c r="C723" s="70"/>
      <c r="D723" s="33"/>
      <c r="E723" s="71"/>
      <c r="F723" s="71"/>
    </row>
    <row r="724" spans="1:6">
      <c r="A724" s="33"/>
      <c r="C724" s="70"/>
      <c r="D724" s="33"/>
      <c r="E724" s="71"/>
      <c r="F724" s="71"/>
    </row>
    <row r="725" spans="1:6">
      <c r="A725" s="33"/>
      <c r="C725" s="70"/>
      <c r="D725" s="33"/>
      <c r="E725" s="71"/>
      <c r="F725" s="71"/>
    </row>
    <row r="726" spans="1:6">
      <c r="A726" s="33"/>
      <c r="C726" s="70"/>
      <c r="D726" s="33"/>
      <c r="E726" s="71"/>
      <c r="F726" s="71"/>
    </row>
    <row r="727" spans="1:6">
      <c r="A727" s="33"/>
      <c r="C727" s="70"/>
      <c r="D727" s="33"/>
      <c r="E727" s="71"/>
      <c r="F727" s="71"/>
    </row>
    <row r="728" spans="1:6">
      <c r="A728" s="33"/>
      <c r="C728" s="70"/>
      <c r="D728" s="33"/>
      <c r="E728" s="71"/>
      <c r="F728" s="71"/>
    </row>
    <row r="729" spans="1:6">
      <c r="A729" s="33"/>
      <c r="C729" s="70"/>
      <c r="D729" s="33"/>
      <c r="E729" s="71"/>
      <c r="F729" s="71"/>
    </row>
    <row r="730" spans="1:6">
      <c r="A730" s="33"/>
      <c r="C730" s="70"/>
      <c r="D730" s="33"/>
      <c r="E730" s="71"/>
      <c r="F730" s="71"/>
    </row>
    <row r="731" spans="1:6">
      <c r="A731" s="33"/>
      <c r="C731" s="70"/>
      <c r="D731" s="33"/>
      <c r="E731" s="71"/>
      <c r="F731" s="71"/>
    </row>
    <row r="732" spans="1:6">
      <c r="A732" s="33"/>
      <c r="C732" s="70"/>
      <c r="D732" s="33"/>
      <c r="E732" s="71"/>
      <c r="F732" s="71"/>
    </row>
    <row r="733" spans="1:6">
      <c r="A733" s="33"/>
      <c r="C733" s="70"/>
      <c r="D733" s="33"/>
      <c r="E733" s="71"/>
      <c r="F733" s="71"/>
    </row>
    <row r="734" spans="1:6">
      <c r="A734" s="33"/>
      <c r="C734" s="70"/>
      <c r="D734" s="33"/>
      <c r="E734" s="71"/>
      <c r="F734" s="71"/>
    </row>
    <row r="735" spans="1:6">
      <c r="A735" s="33"/>
      <c r="C735" s="70"/>
      <c r="D735" s="33"/>
      <c r="E735" s="71"/>
      <c r="F735" s="71"/>
    </row>
    <row r="736" spans="1:6">
      <c r="A736" s="33"/>
      <c r="C736" s="70"/>
      <c r="D736" s="33"/>
      <c r="E736" s="71"/>
      <c r="F736" s="71"/>
    </row>
    <row r="737" spans="1:6">
      <c r="A737" s="33"/>
      <c r="C737" s="70"/>
      <c r="D737" s="33"/>
      <c r="E737" s="71"/>
      <c r="F737" s="71"/>
    </row>
    <row r="738" spans="1:6">
      <c r="A738" s="33"/>
      <c r="C738" s="70"/>
      <c r="D738" s="33"/>
      <c r="E738" s="71"/>
      <c r="F738" s="71"/>
    </row>
    <row r="739" spans="1:6">
      <c r="A739" s="33"/>
      <c r="C739" s="70"/>
      <c r="D739" s="33"/>
      <c r="E739" s="71"/>
      <c r="F739" s="71"/>
    </row>
    <row r="740" spans="1:6">
      <c r="A740" s="33"/>
      <c r="C740" s="70"/>
      <c r="D740" s="33"/>
      <c r="E740" s="71"/>
      <c r="F740" s="71"/>
    </row>
    <row r="741" spans="1:6">
      <c r="A741" s="33"/>
      <c r="C741" s="70"/>
      <c r="D741" s="33"/>
      <c r="E741" s="71"/>
      <c r="F741" s="71"/>
    </row>
    <row r="742" spans="1:6">
      <c r="A742" s="33"/>
      <c r="C742" s="70"/>
      <c r="D742" s="33"/>
      <c r="E742" s="71"/>
      <c r="F742" s="71"/>
    </row>
    <row r="743" spans="1:6">
      <c r="A743" s="33"/>
      <c r="C743" s="70"/>
      <c r="D743" s="33"/>
      <c r="E743" s="71"/>
      <c r="F743" s="71"/>
    </row>
    <row r="744" spans="1:6">
      <c r="A744" s="33"/>
      <c r="C744" s="70"/>
      <c r="D744" s="33"/>
      <c r="E744" s="71"/>
      <c r="F744" s="71"/>
    </row>
    <row r="745" spans="1:6">
      <c r="A745" s="33"/>
      <c r="C745" s="70"/>
      <c r="D745" s="33"/>
      <c r="E745" s="71"/>
      <c r="F745" s="71"/>
    </row>
    <row r="746" spans="1:6">
      <c r="A746" s="33"/>
      <c r="C746" s="70"/>
      <c r="D746" s="33"/>
      <c r="E746" s="71"/>
      <c r="F746" s="71"/>
    </row>
    <row r="747" spans="1:6">
      <c r="A747" s="33"/>
      <c r="C747" s="70"/>
      <c r="D747" s="33"/>
      <c r="E747" s="71"/>
      <c r="F747" s="71"/>
    </row>
    <row r="748" spans="1:6">
      <c r="A748" s="33"/>
      <c r="C748" s="70"/>
      <c r="D748" s="33"/>
      <c r="E748" s="71"/>
      <c r="F748" s="71"/>
    </row>
    <row r="749" spans="1:6">
      <c r="A749" s="33"/>
      <c r="C749" s="70"/>
      <c r="D749" s="33"/>
      <c r="E749" s="71"/>
      <c r="F749" s="71"/>
    </row>
    <row r="750" spans="1:6">
      <c r="A750" s="33"/>
      <c r="C750" s="70"/>
      <c r="D750" s="33"/>
      <c r="E750" s="71"/>
      <c r="F750" s="71"/>
    </row>
    <row r="751" spans="1:6">
      <c r="A751" s="33"/>
      <c r="C751" s="70"/>
      <c r="D751" s="33"/>
      <c r="E751" s="71"/>
      <c r="F751" s="71"/>
    </row>
    <row r="752" spans="1:6">
      <c r="A752" s="33"/>
      <c r="C752" s="70"/>
      <c r="D752" s="33"/>
      <c r="E752" s="71"/>
      <c r="F752" s="71"/>
    </row>
    <row r="753" spans="1:6">
      <c r="A753" s="33"/>
      <c r="C753" s="70"/>
      <c r="D753" s="33"/>
      <c r="E753" s="71"/>
      <c r="F753" s="71"/>
    </row>
    <row r="754" spans="1:6">
      <c r="A754" s="33"/>
      <c r="C754" s="70"/>
      <c r="D754" s="33"/>
      <c r="E754" s="71"/>
      <c r="F754" s="71"/>
    </row>
    <row r="755" spans="1:6">
      <c r="A755" s="33"/>
      <c r="C755" s="70"/>
      <c r="D755" s="33"/>
      <c r="E755" s="71"/>
      <c r="F755" s="71"/>
    </row>
    <row r="756" spans="1:6">
      <c r="A756" s="33"/>
      <c r="C756" s="70"/>
      <c r="D756" s="33"/>
      <c r="E756" s="71"/>
      <c r="F756" s="71"/>
    </row>
    <row r="757" spans="1:6">
      <c r="A757" s="33"/>
      <c r="C757" s="70"/>
      <c r="D757" s="33"/>
      <c r="E757" s="71"/>
      <c r="F757" s="71"/>
    </row>
    <row r="758" spans="1:6">
      <c r="A758" s="33"/>
      <c r="C758" s="70"/>
      <c r="D758" s="33"/>
      <c r="E758" s="71"/>
      <c r="F758" s="71"/>
    </row>
    <row r="759" spans="1:6">
      <c r="A759" s="33"/>
      <c r="C759" s="70"/>
      <c r="D759" s="33"/>
      <c r="E759" s="71"/>
      <c r="F759" s="71"/>
    </row>
    <row r="760" spans="1:6">
      <c r="A760" s="33"/>
      <c r="C760" s="70"/>
      <c r="D760" s="33"/>
      <c r="E760" s="71"/>
      <c r="F760" s="71"/>
    </row>
    <row r="761" spans="1:6">
      <c r="A761" s="33"/>
      <c r="C761" s="70"/>
      <c r="D761" s="33"/>
      <c r="E761" s="71"/>
      <c r="F761" s="71"/>
    </row>
    <row r="762" spans="1:6">
      <c r="A762" s="33"/>
      <c r="C762" s="70"/>
      <c r="D762" s="33"/>
      <c r="E762" s="71"/>
      <c r="F762" s="71"/>
    </row>
    <row r="763" spans="1:6">
      <c r="A763" s="33"/>
      <c r="C763" s="70"/>
      <c r="D763" s="33"/>
      <c r="E763" s="71"/>
      <c r="F763" s="71"/>
    </row>
    <row r="764" spans="1:6">
      <c r="A764" s="33"/>
      <c r="C764" s="70"/>
      <c r="D764" s="33"/>
      <c r="E764" s="71"/>
      <c r="F764" s="71"/>
    </row>
    <row r="765" spans="1:6">
      <c r="A765" s="33"/>
      <c r="C765" s="70"/>
      <c r="D765" s="33"/>
      <c r="E765" s="71"/>
      <c r="F765" s="71"/>
    </row>
    <row r="766" spans="1:6">
      <c r="A766" s="33"/>
      <c r="C766" s="70"/>
      <c r="D766" s="33"/>
      <c r="E766" s="71"/>
      <c r="F766" s="71"/>
    </row>
    <row r="767" spans="1:6">
      <c r="A767" s="33"/>
      <c r="C767" s="70"/>
      <c r="D767" s="33"/>
      <c r="E767" s="71"/>
      <c r="F767" s="71"/>
    </row>
    <row r="768" spans="1:6">
      <c r="A768" s="33"/>
      <c r="C768" s="70"/>
      <c r="D768" s="33"/>
      <c r="E768" s="71"/>
      <c r="F768" s="71"/>
    </row>
    <row r="769" spans="1:6">
      <c r="A769" s="33"/>
      <c r="C769" s="70"/>
      <c r="D769" s="33"/>
      <c r="E769" s="71"/>
      <c r="F769" s="71"/>
    </row>
    <row r="770" spans="1:6">
      <c r="A770" s="33"/>
      <c r="C770" s="70"/>
      <c r="D770" s="33"/>
      <c r="E770" s="71"/>
      <c r="F770" s="71"/>
    </row>
    <row r="771" spans="1:6">
      <c r="A771" s="33"/>
      <c r="C771" s="70"/>
      <c r="D771" s="33"/>
      <c r="E771" s="71"/>
      <c r="F771" s="71"/>
    </row>
    <row r="772" spans="1:6">
      <c r="A772" s="33"/>
      <c r="C772" s="70"/>
      <c r="D772" s="33"/>
      <c r="E772" s="71"/>
      <c r="F772" s="71"/>
    </row>
    <row r="773" spans="1:6">
      <c r="A773" s="33"/>
      <c r="C773" s="70"/>
      <c r="D773" s="33"/>
      <c r="E773" s="71"/>
      <c r="F773" s="71"/>
    </row>
    <row r="774" spans="1:6">
      <c r="A774" s="33"/>
      <c r="C774" s="70"/>
      <c r="D774" s="33"/>
      <c r="E774" s="71"/>
      <c r="F774" s="71"/>
    </row>
    <row r="775" spans="1:6">
      <c r="A775" s="33"/>
      <c r="C775" s="70"/>
      <c r="D775" s="33"/>
      <c r="E775" s="71"/>
      <c r="F775" s="71"/>
    </row>
    <row r="776" spans="1:6">
      <c r="A776" s="33"/>
      <c r="C776" s="70"/>
      <c r="D776" s="33"/>
      <c r="E776" s="71"/>
      <c r="F776" s="71"/>
    </row>
    <row r="777" spans="1:6">
      <c r="A777" s="33"/>
      <c r="C777" s="70"/>
      <c r="D777" s="33"/>
      <c r="E777" s="71"/>
      <c r="F777" s="71"/>
    </row>
    <row r="778" spans="1:6">
      <c r="A778" s="33"/>
      <c r="C778" s="70"/>
      <c r="D778" s="33"/>
      <c r="E778" s="71"/>
      <c r="F778" s="71"/>
    </row>
    <row r="779" spans="1:6">
      <c r="A779" s="33"/>
      <c r="C779" s="70"/>
      <c r="D779" s="33"/>
      <c r="E779" s="71"/>
      <c r="F779" s="71"/>
    </row>
    <row r="780" spans="1:6">
      <c r="A780" s="33"/>
      <c r="C780" s="70"/>
      <c r="D780" s="33"/>
      <c r="E780" s="71"/>
      <c r="F780" s="71"/>
    </row>
    <row r="781" spans="1:6">
      <c r="A781" s="33"/>
      <c r="C781" s="70"/>
      <c r="D781" s="33"/>
      <c r="E781" s="71"/>
      <c r="F781" s="71"/>
    </row>
    <row r="782" spans="1:6">
      <c r="A782" s="33"/>
      <c r="C782" s="70"/>
      <c r="D782" s="33"/>
      <c r="E782" s="71"/>
      <c r="F782" s="71"/>
    </row>
    <row r="783" spans="1:6">
      <c r="A783" s="33"/>
      <c r="C783" s="70"/>
      <c r="D783" s="33"/>
      <c r="E783" s="71"/>
      <c r="F783" s="71"/>
    </row>
    <row r="784" spans="1:6">
      <c r="A784" s="33"/>
      <c r="C784" s="70"/>
      <c r="D784" s="33"/>
      <c r="E784" s="71"/>
      <c r="F784" s="71"/>
    </row>
    <row r="785" spans="1:6">
      <c r="A785" s="33"/>
      <c r="C785" s="70"/>
      <c r="D785" s="33"/>
      <c r="E785" s="71"/>
      <c r="F785" s="71"/>
    </row>
    <row r="786" spans="1:6">
      <c r="A786" s="33"/>
      <c r="C786" s="70"/>
      <c r="D786" s="33"/>
      <c r="E786" s="71"/>
      <c r="F786" s="71"/>
    </row>
    <row r="787" spans="1:6">
      <c r="A787" s="33"/>
      <c r="C787" s="70"/>
      <c r="D787" s="33"/>
      <c r="E787" s="71"/>
      <c r="F787" s="71"/>
    </row>
    <row r="788" spans="1:6">
      <c r="A788" s="33"/>
      <c r="C788" s="70"/>
      <c r="D788" s="33"/>
      <c r="E788" s="71"/>
      <c r="F788" s="71"/>
    </row>
    <row r="789" spans="1:6">
      <c r="A789" s="33"/>
      <c r="C789" s="70"/>
      <c r="D789" s="33"/>
      <c r="E789" s="71"/>
      <c r="F789" s="71"/>
    </row>
    <row r="790" spans="1:6">
      <c r="A790" s="33"/>
      <c r="C790" s="70"/>
      <c r="D790" s="33"/>
      <c r="E790" s="71"/>
      <c r="F790" s="71"/>
    </row>
    <row r="791" spans="1:6">
      <c r="A791" s="33"/>
      <c r="C791" s="70"/>
      <c r="D791" s="33"/>
      <c r="E791" s="71"/>
      <c r="F791" s="71"/>
    </row>
    <row r="792" spans="1:6">
      <c r="A792" s="33"/>
      <c r="C792" s="70"/>
      <c r="D792" s="33"/>
      <c r="E792" s="71"/>
      <c r="F792" s="71"/>
    </row>
    <row r="793" spans="1:6">
      <c r="A793" s="33"/>
      <c r="C793" s="70"/>
      <c r="D793" s="33"/>
      <c r="E793" s="71"/>
      <c r="F793" s="71"/>
    </row>
    <row r="794" spans="1:6">
      <c r="A794" s="33"/>
      <c r="C794" s="70"/>
      <c r="D794" s="33"/>
      <c r="E794" s="71"/>
      <c r="F794" s="71"/>
    </row>
    <row r="795" spans="1:6">
      <c r="A795" s="33"/>
      <c r="C795" s="70"/>
      <c r="D795" s="33"/>
      <c r="E795" s="71"/>
      <c r="F795" s="71"/>
    </row>
    <row r="796" spans="1:6">
      <c r="A796" s="33"/>
      <c r="C796" s="70"/>
      <c r="D796" s="33"/>
      <c r="E796" s="71"/>
      <c r="F796" s="71"/>
    </row>
    <row r="797" spans="1:6">
      <c r="A797" s="33"/>
      <c r="C797" s="70"/>
      <c r="D797" s="33"/>
      <c r="E797" s="71"/>
      <c r="F797" s="71"/>
    </row>
    <row r="798" spans="1:6">
      <c r="A798" s="33"/>
      <c r="C798" s="70"/>
      <c r="D798" s="33"/>
      <c r="E798" s="71"/>
      <c r="F798" s="71"/>
    </row>
    <row r="799" spans="1:6">
      <c r="A799" s="33"/>
      <c r="C799" s="70"/>
      <c r="D799" s="33"/>
      <c r="E799" s="71"/>
      <c r="F799" s="71"/>
    </row>
    <row r="800" spans="1:6">
      <c r="A800" s="33"/>
      <c r="C800" s="70"/>
      <c r="D800" s="33"/>
      <c r="E800" s="71"/>
      <c r="F800" s="71"/>
    </row>
    <row r="801" spans="1:6">
      <c r="A801" s="33"/>
      <c r="C801" s="70"/>
      <c r="D801" s="33"/>
      <c r="E801" s="71"/>
      <c r="F801" s="71"/>
    </row>
    <row r="802" spans="1:6">
      <c r="A802" s="33"/>
      <c r="C802" s="70"/>
      <c r="D802" s="33"/>
      <c r="E802" s="71"/>
      <c r="F802" s="71"/>
    </row>
    <row r="803" spans="1:6">
      <c r="A803" s="33"/>
      <c r="C803" s="70"/>
      <c r="D803" s="33"/>
      <c r="E803" s="71"/>
      <c r="F803" s="71"/>
    </row>
    <row r="804" spans="1:6">
      <c r="A804" s="33"/>
      <c r="C804" s="70"/>
      <c r="D804" s="33"/>
      <c r="E804" s="71"/>
      <c r="F804" s="71"/>
    </row>
    <row r="805" spans="1:6">
      <c r="A805" s="33"/>
      <c r="C805" s="70"/>
      <c r="D805" s="33"/>
      <c r="E805" s="71"/>
      <c r="F805" s="71"/>
    </row>
    <row r="806" spans="1:6">
      <c r="A806" s="33"/>
      <c r="C806" s="70"/>
      <c r="D806" s="33"/>
      <c r="E806" s="71"/>
      <c r="F806" s="71"/>
    </row>
    <row r="807" spans="1:6">
      <c r="A807" s="33"/>
      <c r="C807" s="70"/>
      <c r="D807" s="33"/>
      <c r="E807" s="71"/>
      <c r="F807" s="71"/>
    </row>
    <row r="808" spans="1:6">
      <c r="A808" s="33"/>
      <c r="C808" s="70"/>
      <c r="D808" s="33"/>
      <c r="E808" s="71"/>
      <c r="F808" s="71"/>
    </row>
    <row r="809" spans="1:6">
      <c r="A809" s="33"/>
      <c r="C809" s="70"/>
      <c r="D809" s="33"/>
      <c r="E809" s="71"/>
      <c r="F809" s="71"/>
    </row>
    <row r="810" spans="1:6">
      <c r="A810" s="33"/>
      <c r="C810" s="70"/>
      <c r="D810" s="33"/>
      <c r="E810" s="71"/>
      <c r="F810" s="71"/>
    </row>
    <row r="811" spans="1:6">
      <c r="A811" s="33"/>
      <c r="C811" s="70"/>
      <c r="D811" s="33"/>
      <c r="E811" s="71"/>
      <c r="F811" s="71"/>
    </row>
    <row r="812" spans="1:6">
      <c r="A812" s="33"/>
      <c r="C812" s="70"/>
      <c r="D812" s="33"/>
      <c r="E812" s="71"/>
      <c r="F812" s="71"/>
    </row>
    <row r="813" spans="1:6">
      <c r="A813" s="33"/>
      <c r="C813" s="70"/>
      <c r="D813" s="33"/>
      <c r="E813" s="71"/>
      <c r="F813" s="71"/>
    </row>
    <row r="814" spans="1:6">
      <c r="A814" s="33"/>
      <c r="C814" s="70"/>
      <c r="D814" s="33"/>
      <c r="E814" s="71"/>
      <c r="F814" s="71"/>
    </row>
    <row r="815" spans="1:6">
      <c r="A815" s="33"/>
      <c r="C815" s="70"/>
      <c r="D815" s="33"/>
      <c r="E815" s="71"/>
      <c r="F815" s="71"/>
    </row>
    <row r="816" spans="1:6">
      <c r="A816" s="33"/>
      <c r="C816" s="70"/>
      <c r="D816" s="33"/>
      <c r="E816" s="71"/>
      <c r="F816" s="71"/>
    </row>
    <row r="817" spans="1:6">
      <c r="A817" s="33"/>
      <c r="C817" s="70"/>
      <c r="D817" s="33"/>
      <c r="E817" s="71"/>
      <c r="F817" s="71"/>
    </row>
    <row r="818" spans="1:6">
      <c r="A818" s="33"/>
      <c r="C818" s="70"/>
      <c r="D818" s="33"/>
      <c r="E818" s="71"/>
      <c r="F818" s="71"/>
    </row>
    <row r="819" spans="1:6">
      <c r="A819" s="33"/>
      <c r="C819" s="70"/>
      <c r="D819" s="33"/>
      <c r="E819" s="71"/>
      <c r="F819" s="71"/>
    </row>
    <row r="820" spans="1:6">
      <c r="A820" s="33"/>
      <c r="C820" s="70"/>
      <c r="D820" s="33"/>
      <c r="E820" s="71"/>
      <c r="F820" s="71"/>
    </row>
    <row r="821" spans="1:6">
      <c r="A821" s="33"/>
      <c r="C821" s="70"/>
      <c r="D821" s="33"/>
      <c r="E821" s="71"/>
      <c r="F821" s="71"/>
    </row>
    <row r="822" spans="1:6">
      <c r="A822" s="33"/>
      <c r="C822" s="70"/>
      <c r="D822" s="33"/>
      <c r="E822" s="71"/>
      <c r="F822" s="71"/>
    </row>
    <row r="823" spans="1:6">
      <c r="A823" s="33"/>
      <c r="C823" s="70"/>
      <c r="D823" s="33"/>
      <c r="E823" s="71"/>
      <c r="F823" s="71"/>
    </row>
    <row r="824" spans="1:6">
      <c r="A824" s="33"/>
      <c r="C824" s="70"/>
      <c r="D824" s="33"/>
      <c r="E824" s="71"/>
      <c r="F824" s="71"/>
    </row>
    <row r="825" spans="1:6">
      <c r="A825" s="33"/>
      <c r="C825" s="70"/>
      <c r="D825" s="33"/>
      <c r="E825" s="71"/>
      <c r="F825" s="71"/>
    </row>
    <row r="826" spans="1:6">
      <c r="A826" s="33"/>
      <c r="C826" s="70"/>
      <c r="D826" s="33"/>
      <c r="E826" s="71"/>
      <c r="F826" s="71"/>
    </row>
    <row r="827" spans="1:6">
      <c r="A827" s="33"/>
      <c r="C827" s="70"/>
      <c r="D827" s="33"/>
      <c r="E827" s="71"/>
      <c r="F827" s="71"/>
    </row>
    <row r="828" spans="1:6">
      <c r="A828" s="33"/>
      <c r="C828" s="70"/>
      <c r="D828" s="33"/>
      <c r="E828" s="71"/>
      <c r="F828" s="71"/>
    </row>
    <row r="829" spans="1:6">
      <c r="A829" s="33"/>
      <c r="C829" s="70"/>
      <c r="D829" s="33"/>
      <c r="E829" s="71"/>
      <c r="F829" s="71"/>
    </row>
    <row r="830" spans="1:6">
      <c r="A830" s="33"/>
      <c r="C830" s="70"/>
      <c r="D830" s="33"/>
      <c r="E830" s="71"/>
      <c r="F830" s="71"/>
    </row>
    <row r="831" spans="1:6">
      <c r="A831" s="33"/>
      <c r="C831" s="70"/>
      <c r="D831" s="33"/>
      <c r="E831" s="71"/>
      <c r="F831" s="71"/>
    </row>
    <row r="832" spans="1:6">
      <c r="A832" s="33"/>
      <c r="C832" s="70"/>
      <c r="D832" s="33"/>
      <c r="E832" s="71"/>
      <c r="F832" s="71"/>
    </row>
    <row r="833" spans="1:6">
      <c r="A833" s="33"/>
      <c r="C833" s="70"/>
      <c r="D833" s="33"/>
      <c r="E833" s="71"/>
      <c r="F833" s="71"/>
    </row>
    <row r="834" spans="1:6">
      <c r="A834" s="33"/>
      <c r="C834" s="70"/>
      <c r="D834" s="33"/>
      <c r="E834" s="71"/>
      <c r="F834" s="71"/>
    </row>
    <row r="835" spans="1:6">
      <c r="A835" s="33"/>
      <c r="C835" s="70"/>
      <c r="D835" s="33"/>
      <c r="E835" s="71"/>
      <c r="F835" s="71"/>
    </row>
    <row r="836" spans="1:6">
      <c r="A836" s="33"/>
      <c r="C836" s="70"/>
      <c r="D836" s="33"/>
      <c r="E836" s="71"/>
      <c r="F836" s="71"/>
    </row>
    <row r="837" spans="1:6">
      <c r="A837" s="33"/>
      <c r="C837" s="70"/>
      <c r="D837" s="33"/>
      <c r="E837" s="71"/>
      <c r="F837" s="71"/>
    </row>
    <row r="838" spans="1:6">
      <c r="A838" s="33"/>
      <c r="C838" s="70"/>
      <c r="D838" s="33"/>
      <c r="E838" s="71"/>
      <c r="F838" s="71"/>
    </row>
    <row r="839" spans="1:6">
      <c r="A839" s="33"/>
      <c r="C839" s="70"/>
      <c r="D839" s="33"/>
      <c r="E839" s="71"/>
      <c r="F839" s="71"/>
    </row>
    <row r="840" spans="1:6">
      <c r="A840" s="33"/>
      <c r="C840" s="70"/>
      <c r="D840" s="33"/>
      <c r="E840" s="71"/>
      <c r="F840" s="71"/>
    </row>
    <row r="841" spans="1:6">
      <c r="A841" s="33"/>
      <c r="C841" s="70"/>
      <c r="D841" s="33"/>
      <c r="E841" s="71"/>
      <c r="F841" s="71"/>
    </row>
    <row r="842" spans="1:6">
      <c r="A842" s="33"/>
      <c r="C842" s="70"/>
      <c r="D842" s="33"/>
      <c r="E842" s="71"/>
      <c r="F842" s="71"/>
    </row>
    <row r="843" spans="1:6">
      <c r="A843" s="33"/>
      <c r="C843" s="70"/>
      <c r="D843" s="33"/>
      <c r="E843" s="71"/>
      <c r="F843" s="71"/>
    </row>
    <row r="844" spans="1:6">
      <c r="A844" s="33"/>
      <c r="C844" s="70"/>
      <c r="D844" s="33"/>
      <c r="E844" s="71"/>
      <c r="F844" s="71"/>
    </row>
    <row r="845" spans="1:6">
      <c r="A845" s="33"/>
      <c r="C845" s="70"/>
      <c r="D845" s="33"/>
      <c r="E845" s="71"/>
      <c r="F845" s="71"/>
    </row>
    <row r="846" spans="1:6">
      <c r="A846" s="33"/>
      <c r="C846" s="70"/>
      <c r="D846" s="33"/>
      <c r="E846" s="71"/>
      <c r="F846" s="71"/>
    </row>
    <row r="847" spans="1:6">
      <c r="A847" s="33"/>
      <c r="C847" s="70"/>
      <c r="D847" s="33"/>
      <c r="E847" s="71"/>
      <c r="F847" s="71"/>
    </row>
    <row r="848" spans="1:6">
      <c r="A848" s="33"/>
      <c r="C848" s="70"/>
      <c r="D848" s="33"/>
      <c r="E848" s="71"/>
      <c r="F848" s="71"/>
    </row>
    <row r="849" spans="1:6">
      <c r="A849" s="33"/>
      <c r="C849" s="70"/>
      <c r="D849" s="33"/>
      <c r="E849" s="71"/>
      <c r="F849" s="71"/>
    </row>
    <row r="850" spans="1:6">
      <c r="A850" s="33"/>
      <c r="C850" s="70"/>
      <c r="D850" s="33"/>
      <c r="E850" s="71"/>
      <c r="F850" s="71"/>
    </row>
    <row r="851" spans="1:6">
      <c r="A851" s="33"/>
      <c r="C851" s="70"/>
      <c r="D851" s="33"/>
      <c r="E851" s="71"/>
      <c r="F851" s="71"/>
    </row>
    <row r="852" spans="1:6">
      <c r="A852" s="33"/>
      <c r="C852" s="70"/>
      <c r="D852" s="33"/>
      <c r="E852" s="71"/>
      <c r="F852" s="71"/>
    </row>
    <row r="853" spans="1:6">
      <c r="A853" s="33"/>
      <c r="C853" s="70"/>
      <c r="D853" s="33"/>
      <c r="E853" s="71"/>
      <c r="F853" s="71"/>
    </row>
    <row r="854" spans="1:6">
      <c r="A854" s="33"/>
      <c r="C854" s="70"/>
      <c r="D854" s="33"/>
      <c r="E854" s="71"/>
      <c r="F854" s="71"/>
    </row>
    <row r="855" spans="1:6">
      <c r="A855" s="33"/>
      <c r="C855" s="70"/>
      <c r="D855" s="33"/>
      <c r="E855" s="71"/>
      <c r="F855" s="71"/>
    </row>
    <row r="856" spans="1:6">
      <c r="A856" s="33"/>
      <c r="C856" s="70"/>
      <c r="D856" s="33"/>
      <c r="E856" s="71"/>
      <c r="F856" s="71"/>
    </row>
    <row r="857" spans="1:6">
      <c r="A857" s="33"/>
      <c r="C857" s="70"/>
      <c r="D857" s="33"/>
      <c r="E857" s="71"/>
      <c r="F857" s="71"/>
    </row>
    <row r="858" spans="1:6">
      <c r="A858" s="33"/>
      <c r="C858" s="70"/>
      <c r="D858" s="33"/>
      <c r="E858" s="71"/>
      <c r="F858" s="71"/>
    </row>
    <row r="859" spans="1:6">
      <c r="A859" s="33"/>
      <c r="C859" s="70"/>
      <c r="D859" s="33"/>
      <c r="E859" s="71"/>
      <c r="F859" s="71"/>
    </row>
    <row r="860" spans="1:6">
      <c r="A860" s="33"/>
      <c r="C860" s="70"/>
      <c r="D860" s="33"/>
      <c r="E860" s="71"/>
      <c r="F860" s="71"/>
    </row>
    <row r="861" spans="1:6">
      <c r="A861" s="33"/>
      <c r="C861" s="70"/>
      <c r="D861" s="33"/>
      <c r="E861" s="71"/>
      <c r="F861" s="71"/>
    </row>
    <row r="862" spans="1:6">
      <c r="A862" s="33"/>
      <c r="C862" s="70"/>
      <c r="D862" s="33"/>
      <c r="E862" s="71"/>
      <c r="F862" s="71"/>
    </row>
    <row r="863" spans="1:6">
      <c r="A863" s="33"/>
      <c r="C863" s="70"/>
      <c r="D863" s="33"/>
      <c r="E863" s="71"/>
      <c r="F863" s="71"/>
    </row>
    <row r="864" spans="1:6">
      <c r="A864" s="33"/>
      <c r="C864" s="70"/>
      <c r="D864" s="33"/>
      <c r="E864" s="71"/>
      <c r="F864" s="71"/>
    </row>
    <row r="865" spans="1:6">
      <c r="A865" s="33"/>
      <c r="C865" s="70"/>
      <c r="D865" s="33"/>
      <c r="E865" s="71"/>
      <c r="F865" s="71"/>
    </row>
    <row r="866" spans="1:6">
      <c r="A866" s="33"/>
      <c r="C866" s="70"/>
      <c r="D866" s="33"/>
      <c r="E866" s="71"/>
      <c r="F866" s="71"/>
    </row>
    <row r="867" spans="1:6">
      <c r="A867" s="33"/>
      <c r="C867" s="70"/>
      <c r="D867" s="33"/>
      <c r="E867" s="71"/>
      <c r="F867" s="71"/>
    </row>
    <row r="868" spans="1:6">
      <c r="A868" s="33"/>
      <c r="C868" s="70"/>
      <c r="D868" s="33"/>
      <c r="E868" s="71"/>
      <c r="F868" s="71"/>
    </row>
    <row r="869" spans="1:6">
      <c r="A869" s="33"/>
      <c r="C869" s="70"/>
      <c r="D869" s="33"/>
      <c r="E869" s="71"/>
      <c r="F869" s="71"/>
    </row>
    <row r="870" spans="1:6">
      <c r="A870" s="33"/>
      <c r="C870" s="70"/>
      <c r="D870" s="33"/>
      <c r="E870" s="71"/>
      <c r="F870" s="71"/>
    </row>
    <row r="871" spans="1:6">
      <c r="A871" s="33"/>
      <c r="C871" s="70"/>
      <c r="D871" s="33"/>
      <c r="E871" s="71"/>
      <c r="F871" s="71"/>
    </row>
    <row r="872" spans="1:6">
      <c r="A872" s="33"/>
      <c r="C872" s="70"/>
      <c r="D872" s="33"/>
      <c r="E872" s="71"/>
      <c r="F872" s="71"/>
    </row>
    <row r="873" spans="1:6">
      <c r="A873" s="33"/>
      <c r="C873" s="70"/>
      <c r="D873" s="33"/>
      <c r="E873" s="71"/>
      <c r="F873" s="71"/>
    </row>
    <row r="874" spans="1:6">
      <c r="A874" s="33"/>
      <c r="C874" s="70"/>
      <c r="D874" s="33"/>
      <c r="E874" s="71"/>
      <c r="F874" s="71"/>
    </row>
    <row r="875" spans="1:6">
      <c r="A875" s="33"/>
      <c r="C875" s="70"/>
      <c r="D875" s="33"/>
      <c r="E875" s="71"/>
      <c r="F875" s="71"/>
    </row>
    <row r="876" spans="1:6">
      <c r="A876" s="33"/>
      <c r="C876" s="70"/>
      <c r="D876" s="33"/>
      <c r="E876" s="71"/>
      <c r="F876" s="71"/>
    </row>
    <row r="877" spans="1:6">
      <c r="A877" s="33"/>
      <c r="C877" s="70"/>
      <c r="D877" s="33"/>
      <c r="E877" s="71"/>
      <c r="F877" s="71"/>
    </row>
    <row r="878" spans="1:6">
      <c r="A878" s="33"/>
      <c r="C878" s="70"/>
      <c r="D878" s="33"/>
      <c r="E878" s="71"/>
      <c r="F878" s="71"/>
    </row>
    <row r="879" spans="1:6">
      <c r="A879" s="33"/>
      <c r="C879" s="70"/>
      <c r="D879" s="33"/>
      <c r="E879" s="71"/>
      <c r="F879" s="71"/>
    </row>
    <row r="880" spans="1:6">
      <c r="A880" s="33"/>
      <c r="C880" s="70"/>
      <c r="D880" s="33"/>
      <c r="E880" s="71"/>
      <c r="F880" s="71"/>
    </row>
    <row r="881" spans="1:6">
      <c r="A881" s="33"/>
      <c r="C881" s="70"/>
      <c r="D881" s="33"/>
      <c r="E881" s="71"/>
      <c r="F881" s="71"/>
    </row>
    <row r="882" spans="1:6">
      <c r="A882" s="33"/>
      <c r="C882" s="70"/>
      <c r="D882" s="33"/>
      <c r="E882" s="71"/>
      <c r="F882" s="71"/>
    </row>
    <row r="883" spans="1:6">
      <c r="A883" s="33"/>
      <c r="C883" s="70"/>
      <c r="D883" s="33"/>
      <c r="E883" s="71"/>
      <c r="F883" s="71"/>
    </row>
    <row r="884" spans="1:6">
      <c r="A884" s="33"/>
      <c r="C884" s="70"/>
      <c r="D884" s="33"/>
      <c r="E884" s="71"/>
      <c r="F884" s="71"/>
    </row>
    <row r="885" spans="1:6">
      <c r="A885" s="33"/>
      <c r="C885" s="70"/>
      <c r="D885" s="33"/>
      <c r="E885" s="71"/>
      <c r="F885" s="71"/>
    </row>
    <row r="886" spans="1:6">
      <c r="A886" s="33"/>
      <c r="C886" s="70"/>
      <c r="D886" s="33"/>
      <c r="E886" s="71"/>
      <c r="F886" s="71"/>
    </row>
    <row r="887" spans="1:6">
      <c r="A887" s="33"/>
      <c r="C887" s="70"/>
      <c r="D887" s="33"/>
      <c r="E887" s="71"/>
      <c r="F887" s="71"/>
    </row>
    <row r="888" spans="1:6">
      <c r="A888" s="33"/>
      <c r="C888" s="70"/>
      <c r="D888" s="33"/>
      <c r="E888" s="71"/>
      <c r="F888" s="71"/>
    </row>
    <row r="889" spans="1:6">
      <c r="A889" s="33"/>
      <c r="C889" s="70"/>
      <c r="D889" s="33"/>
      <c r="E889" s="71"/>
      <c r="F889" s="71"/>
    </row>
    <row r="890" spans="1:6">
      <c r="A890" s="33"/>
      <c r="C890" s="70"/>
      <c r="D890" s="33"/>
      <c r="E890" s="71"/>
      <c r="F890" s="71"/>
    </row>
    <row r="891" spans="1:6">
      <c r="A891" s="33"/>
      <c r="C891" s="70"/>
      <c r="D891" s="33"/>
      <c r="E891" s="71"/>
      <c r="F891" s="71"/>
    </row>
    <row r="892" spans="1:6">
      <c r="A892" s="33"/>
      <c r="C892" s="70"/>
      <c r="D892" s="33"/>
      <c r="E892" s="71"/>
      <c r="F892" s="71"/>
    </row>
    <row r="893" spans="1:6">
      <c r="A893" s="33"/>
      <c r="C893" s="70"/>
      <c r="D893" s="33"/>
      <c r="E893" s="71"/>
      <c r="F893" s="71"/>
    </row>
    <row r="894" spans="1:6">
      <c r="A894" s="33"/>
      <c r="C894" s="70"/>
      <c r="D894" s="33"/>
      <c r="E894" s="71"/>
      <c r="F894" s="71"/>
    </row>
    <row r="895" spans="1:6">
      <c r="A895" s="33"/>
      <c r="C895" s="70"/>
      <c r="D895" s="33"/>
      <c r="E895" s="71"/>
      <c r="F895" s="71"/>
    </row>
    <row r="896" spans="1:6">
      <c r="A896" s="33"/>
      <c r="C896" s="70"/>
      <c r="D896" s="33"/>
      <c r="E896" s="71"/>
      <c r="F896" s="71"/>
    </row>
    <row r="897" spans="1:6">
      <c r="A897" s="33"/>
      <c r="C897" s="70"/>
      <c r="D897" s="33"/>
      <c r="E897" s="71"/>
      <c r="F897" s="71"/>
    </row>
    <row r="898" spans="1:6">
      <c r="A898" s="33"/>
      <c r="C898" s="70"/>
      <c r="D898" s="33"/>
      <c r="E898" s="71"/>
      <c r="F898" s="71"/>
    </row>
    <row r="899" spans="1:6">
      <c r="A899" s="33"/>
      <c r="C899" s="70"/>
      <c r="D899" s="33"/>
      <c r="E899" s="71"/>
      <c r="F899" s="71"/>
    </row>
    <row r="900" spans="1:6">
      <c r="A900" s="33"/>
      <c r="C900" s="70"/>
      <c r="D900" s="33"/>
      <c r="E900" s="71"/>
      <c r="F900" s="71"/>
    </row>
    <row r="901" spans="1:6">
      <c r="A901" s="33"/>
      <c r="C901" s="70"/>
      <c r="D901" s="33"/>
      <c r="E901" s="71"/>
      <c r="F901" s="71"/>
    </row>
    <row r="902" spans="1:6">
      <c r="A902" s="33"/>
      <c r="C902" s="70"/>
      <c r="D902" s="33"/>
      <c r="E902" s="71"/>
      <c r="F902" s="71"/>
    </row>
    <row r="903" spans="1:6">
      <c r="A903" s="33"/>
      <c r="C903" s="70"/>
      <c r="D903" s="33"/>
      <c r="E903" s="71"/>
      <c r="F903" s="71"/>
    </row>
    <row r="904" spans="1:6">
      <c r="A904" s="33"/>
      <c r="C904" s="70"/>
      <c r="D904" s="33"/>
      <c r="E904" s="71"/>
      <c r="F904" s="71"/>
    </row>
    <row r="905" spans="1:6">
      <c r="A905" s="33"/>
      <c r="C905" s="70"/>
      <c r="D905" s="33"/>
      <c r="E905" s="71"/>
      <c r="F905" s="71"/>
    </row>
    <row r="906" spans="1:6">
      <c r="A906" s="33"/>
      <c r="C906" s="70"/>
      <c r="D906" s="33"/>
      <c r="E906" s="71"/>
      <c r="F906" s="71"/>
    </row>
    <row r="907" spans="1:6">
      <c r="A907" s="33"/>
      <c r="C907" s="70"/>
      <c r="D907" s="33"/>
      <c r="E907" s="71"/>
      <c r="F907" s="71"/>
    </row>
    <row r="908" spans="1:6">
      <c r="A908" s="33"/>
      <c r="C908" s="70"/>
      <c r="D908" s="33"/>
      <c r="E908" s="71"/>
      <c r="F908" s="71"/>
    </row>
    <row r="909" spans="1:6">
      <c r="A909" s="33"/>
      <c r="C909" s="70"/>
      <c r="D909" s="33"/>
      <c r="E909" s="71"/>
      <c r="F909" s="71"/>
    </row>
    <row r="910" spans="1:6">
      <c r="A910" s="33"/>
      <c r="C910" s="70"/>
      <c r="D910" s="33"/>
      <c r="E910" s="71"/>
      <c r="F910" s="71"/>
    </row>
    <row r="911" spans="1:6">
      <c r="A911" s="33"/>
      <c r="C911" s="70"/>
      <c r="D911" s="33"/>
      <c r="E911" s="71"/>
      <c r="F911" s="71"/>
    </row>
    <row r="912" spans="1:6">
      <c r="A912" s="33"/>
      <c r="C912" s="70"/>
      <c r="D912" s="33"/>
      <c r="E912" s="71"/>
      <c r="F912" s="71"/>
    </row>
    <row r="913" spans="1:6">
      <c r="A913" s="33"/>
      <c r="C913" s="70"/>
      <c r="D913" s="33"/>
      <c r="E913" s="71"/>
      <c r="F913" s="71"/>
    </row>
    <row r="914" spans="1:6">
      <c r="A914" s="33"/>
      <c r="C914" s="70"/>
      <c r="D914" s="33"/>
      <c r="E914" s="71"/>
      <c r="F914" s="71"/>
    </row>
    <row r="915" spans="1:6">
      <c r="A915" s="33"/>
      <c r="C915" s="70"/>
      <c r="D915" s="33"/>
      <c r="E915" s="71"/>
      <c r="F915" s="71"/>
    </row>
    <row r="916" spans="1:6">
      <c r="A916" s="33"/>
      <c r="C916" s="70"/>
      <c r="D916" s="33"/>
      <c r="E916" s="71"/>
      <c r="F916" s="71"/>
    </row>
    <row r="917" spans="1:6">
      <c r="A917" s="33"/>
      <c r="C917" s="70"/>
      <c r="D917" s="33"/>
      <c r="E917" s="71"/>
      <c r="F917" s="71"/>
    </row>
    <row r="918" spans="1:6">
      <c r="A918" s="33"/>
      <c r="C918" s="70"/>
      <c r="D918" s="33"/>
      <c r="E918" s="71"/>
      <c r="F918" s="71"/>
    </row>
    <row r="919" spans="1:6">
      <c r="A919" s="33"/>
      <c r="C919" s="70"/>
      <c r="D919" s="33"/>
      <c r="E919" s="71"/>
      <c r="F919" s="71"/>
    </row>
    <row r="920" spans="1:6">
      <c r="A920" s="33"/>
      <c r="C920" s="70"/>
      <c r="D920" s="33"/>
      <c r="E920" s="71"/>
      <c r="F920" s="71"/>
    </row>
    <row r="921" spans="1:6">
      <c r="A921" s="33"/>
      <c r="C921" s="70"/>
      <c r="D921" s="33"/>
      <c r="E921" s="71"/>
      <c r="F921" s="71"/>
    </row>
    <row r="922" spans="1:6">
      <c r="A922" s="33"/>
      <c r="C922" s="70"/>
      <c r="D922" s="33"/>
      <c r="E922" s="71"/>
      <c r="F922" s="71"/>
    </row>
    <row r="923" spans="1:6">
      <c r="A923" s="33"/>
      <c r="C923" s="70"/>
      <c r="D923" s="33"/>
      <c r="E923" s="71"/>
      <c r="F923" s="71"/>
    </row>
    <row r="924" spans="1:6">
      <c r="A924" s="33"/>
      <c r="C924" s="70"/>
      <c r="D924" s="33"/>
      <c r="E924" s="71"/>
      <c r="F924" s="71"/>
    </row>
    <row r="925" spans="1:6">
      <c r="A925" s="33"/>
      <c r="C925" s="70"/>
      <c r="D925" s="33"/>
      <c r="E925" s="71"/>
      <c r="F925" s="71"/>
    </row>
    <row r="926" spans="1:6">
      <c r="A926" s="33"/>
      <c r="C926" s="70"/>
      <c r="D926" s="33"/>
      <c r="E926" s="71"/>
      <c r="F926" s="71"/>
    </row>
    <row r="927" spans="1:6">
      <c r="A927" s="33"/>
      <c r="C927" s="70"/>
      <c r="D927" s="33"/>
      <c r="E927" s="71"/>
      <c r="F927" s="71"/>
    </row>
    <row r="928" spans="1:6">
      <c r="A928" s="33"/>
      <c r="C928" s="70"/>
      <c r="D928" s="33"/>
      <c r="E928" s="71"/>
      <c r="F928" s="71"/>
    </row>
    <row r="929" spans="1:6">
      <c r="A929" s="33"/>
      <c r="C929" s="70"/>
      <c r="D929" s="33"/>
      <c r="E929" s="71"/>
      <c r="F929" s="71"/>
    </row>
    <row r="930" spans="1:6">
      <c r="A930" s="33"/>
      <c r="C930" s="70"/>
      <c r="D930" s="33"/>
      <c r="E930" s="71"/>
      <c r="F930" s="71"/>
    </row>
    <row r="931" spans="1:6">
      <c r="A931" s="33"/>
      <c r="C931" s="70"/>
      <c r="D931" s="33"/>
      <c r="E931" s="71"/>
      <c r="F931" s="71"/>
    </row>
    <row r="932" spans="1:6">
      <c r="A932" s="33"/>
      <c r="C932" s="70"/>
      <c r="D932" s="33"/>
      <c r="E932" s="71"/>
      <c r="F932" s="71"/>
    </row>
    <row r="933" spans="1:6">
      <c r="A933" s="33"/>
      <c r="C933" s="70"/>
      <c r="D933" s="33"/>
      <c r="E933" s="71"/>
      <c r="F933" s="71"/>
    </row>
    <row r="934" spans="1:6">
      <c r="A934" s="33"/>
      <c r="C934" s="70"/>
      <c r="D934" s="33"/>
      <c r="E934" s="71"/>
      <c r="F934" s="71"/>
    </row>
    <row r="935" spans="1:6">
      <c r="A935" s="33"/>
      <c r="C935" s="70"/>
      <c r="D935" s="33"/>
      <c r="E935" s="71"/>
      <c r="F935" s="71"/>
    </row>
    <row r="936" spans="1:6">
      <c r="A936" s="33"/>
      <c r="C936" s="70"/>
      <c r="D936" s="33"/>
      <c r="E936" s="71"/>
      <c r="F936" s="71"/>
    </row>
    <row r="937" spans="1:6">
      <c r="A937" s="33"/>
      <c r="C937" s="70"/>
      <c r="D937" s="33"/>
      <c r="E937" s="71"/>
      <c r="F937" s="71"/>
    </row>
    <row r="938" spans="1:6">
      <c r="A938" s="33"/>
      <c r="C938" s="70"/>
      <c r="D938" s="33"/>
      <c r="E938" s="71"/>
      <c r="F938" s="71"/>
    </row>
    <row r="939" spans="1:6">
      <c r="A939" s="33"/>
      <c r="C939" s="70"/>
      <c r="D939" s="33"/>
      <c r="E939" s="71"/>
      <c r="F939" s="71"/>
    </row>
    <row r="940" spans="1:6">
      <c r="A940" s="33"/>
      <c r="C940" s="70"/>
      <c r="D940" s="33"/>
      <c r="E940" s="71"/>
      <c r="F940" s="71"/>
    </row>
    <row r="941" spans="1:6">
      <c r="A941" s="33"/>
      <c r="C941" s="70"/>
      <c r="D941" s="33"/>
      <c r="E941" s="71"/>
      <c r="F941" s="71"/>
    </row>
    <row r="942" spans="1:6">
      <c r="A942" s="33"/>
      <c r="C942" s="70"/>
      <c r="D942" s="33"/>
      <c r="E942" s="71"/>
      <c r="F942" s="71"/>
    </row>
    <row r="943" spans="1:6">
      <c r="A943" s="33"/>
      <c r="C943" s="70"/>
      <c r="D943" s="33"/>
      <c r="E943" s="71"/>
      <c r="F943" s="71"/>
    </row>
    <row r="944" spans="1:6">
      <c r="A944" s="33"/>
      <c r="C944" s="70"/>
      <c r="D944" s="33"/>
      <c r="E944" s="71"/>
      <c r="F944" s="71"/>
    </row>
    <row r="945" spans="1:6">
      <c r="A945" s="33"/>
      <c r="C945" s="70"/>
      <c r="D945" s="33"/>
      <c r="E945" s="71"/>
      <c r="F945" s="71"/>
    </row>
    <row r="946" spans="1:6">
      <c r="A946" s="33"/>
      <c r="C946" s="70"/>
      <c r="D946" s="33"/>
      <c r="E946" s="71"/>
      <c r="F946" s="71"/>
    </row>
    <row r="947" spans="1:6">
      <c r="A947" s="33"/>
      <c r="C947" s="70"/>
      <c r="D947" s="33"/>
      <c r="E947" s="71"/>
      <c r="F947" s="71"/>
    </row>
    <row r="948" spans="1:6">
      <c r="A948" s="33"/>
      <c r="C948" s="70"/>
      <c r="D948" s="33"/>
      <c r="E948" s="71"/>
      <c r="F948" s="71"/>
    </row>
    <row r="949" spans="1:6">
      <c r="A949" s="33"/>
      <c r="C949" s="70"/>
      <c r="D949" s="33"/>
      <c r="E949" s="71"/>
      <c r="F949" s="71"/>
    </row>
    <row r="950" spans="1:6">
      <c r="A950" s="33"/>
      <c r="C950" s="70"/>
      <c r="D950" s="33"/>
      <c r="E950" s="71"/>
      <c r="F950" s="71"/>
    </row>
    <row r="951" spans="1:6">
      <c r="A951" s="33"/>
      <c r="C951" s="70"/>
      <c r="D951" s="33"/>
      <c r="E951" s="71"/>
      <c r="F951" s="71"/>
    </row>
    <row r="952" spans="1:6">
      <c r="A952" s="33"/>
      <c r="C952" s="70"/>
      <c r="D952" s="33"/>
      <c r="E952" s="71"/>
      <c r="F952" s="71"/>
    </row>
    <row r="953" spans="1:6">
      <c r="A953" s="33"/>
      <c r="C953" s="70"/>
      <c r="D953" s="33"/>
      <c r="E953" s="71"/>
      <c r="F953" s="71"/>
    </row>
    <row r="954" spans="1:6">
      <c r="A954" s="33"/>
      <c r="C954" s="70"/>
      <c r="D954" s="33"/>
      <c r="E954" s="71"/>
      <c r="F954" s="71"/>
    </row>
    <row r="955" spans="1:6">
      <c r="A955" s="33"/>
      <c r="C955" s="70"/>
      <c r="D955" s="33"/>
      <c r="E955" s="71"/>
      <c r="F955" s="71"/>
    </row>
    <row r="956" spans="1:6">
      <c r="A956" s="33"/>
      <c r="C956" s="70"/>
      <c r="D956" s="33"/>
      <c r="E956" s="71"/>
      <c r="F956" s="71"/>
    </row>
    <row r="957" spans="1:6">
      <c r="A957" s="33"/>
      <c r="C957" s="70"/>
      <c r="D957" s="33"/>
      <c r="E957" s="71"/>
      <c r="F957" s="71"/>
    </row>
    <row r="958" spans="1:6">
      <c r="A958" s="33"/>
      <c r="C958" s="70"/>
      <c r="D958" s="33"/>
      <c r="E958" s="71"/>
      <c r="F958" s="71"/>
    </row>
    <row r="959" spans="1:6">
      <c r="A959" s="33"/>
      <c r="C959" s="70"/>
      <c r="D959" s="33"/>
      <c r="E959" s="71"/>
      <c r="F959" s="71"/>
    </row>
    <row r="960" spans="1:6">
      <c r="A960" s="33"/>
      <c r="C960" s="70"/>
      <c r="D960" s="33"/>
      <c r="E960" s="71"/>
      <c r="F960" s="71"/>
    </row>
    <row r="961" spans="1:6">
      <c r="A961" s="33"/>
      <c r="C961" s="70"/>
      <c r="D961" s="33"/>
      <c r="E961" s="71"/>
      <c r="F961" s="71"/>
    </row>
    <row r="962" spans="1:6">
      <c r="A962" s="33"/>
      <c r="C962" s="70"/>
      <c r="D962" s="33"/>
      <c r="E962" s="71"/>
      <c r="F962" s="71"/>
    </row>
    <row r="963" spans="1:6">
      <c r="A963" s="33"/>
      <c r="C963" s="70"/>
      <c r="D963" s="33"/>
      <c r="E963" s="71"/>
      <c r="F963" s="71"/>
    </row>
    <row r="964" spans="1:6">
      <c r="A964" s="33"/>
      <c r="C964" s="70"/>
      <c r="D964" s="33"/>
      <c r="E964" s="71"/>
      <c r="F964" s="71"/>
    </row>
    <row r="965" spans="1:6">
      <c r="A965" s="33"/>
      <c r="C965" s="70"/>
      <c r="D965" s="33"/>
      <c r="E965" s="71"/>
      <c r="F965" s="71"/>
    </row>
    <row r="966" spans="1:6">
      <c r="A966" s="33"/>
      <c r="C966" s="70"/>
      <c r="D966" s="33"/>
      <c r="E966" s="71"/>
      <c r="F966" s="71"/>
    </row>
    <row r="967" spans="1:6">
      <c r="A967" s="33"/>
      <c r="C967" s="70"/>
      <c r="D967" s="33"/>
      <c r="E967" s="71"/>
      <c r="F967" s="71"/>
    </row>
    <row r="968" spans="1:6">
      <c r="A968" s="33"/>
      <c r="C968" s="70"/>
      <c r="D968" s="33"/>
      <c r="E968" s="71"/>
      <c r="F968" s="71"/>
    </row>
    <row r="969" spans="1:6">
      <c r="A969" s="33"/>
      <c r="C969" s="70"/>
      <c r="D969" s="33"/>
      <c r="E969" s="71"/>
      <c r="F969" s="71"/>
    </row>
    <row r="970" spans="1:6">
      <c r="A970" s="33"/>
      <c r="C970" s="70"/>
      <c r="D970" s="33"/>
      <c r="E970" s="71"/>
      <c r="F970" s="71"/>
    </row>
    <row r="971" spans="1:6">
      <c r="A971" s="33"/>
      <c r="C971" s="70"/>
      <c r="D971" s="33"/>
      <c r="E971" s="71"/>
      <c r="F971" s="71"/>
    </row>
    <row r="972" spans="1:6">
      <c r="A972" s="33"/>
      <c r="C972" s="70"/>
      <c r="D972" s="33"/>
      <c r="E972" s="71"/>
      <c r="F972" s="71"/>
    </row>
    <row r="973" spans="1:6">
      <c r="A973" s="33"/>
      <c r="C973" s="70"/>
      <c r="D973" s="33"/>
      <c r="E973" s="71"/>
      <c r="F973" s="71"/>
    </row>
    <row r="974" spans="1:6">
      <c r="A974" s="33"/>
      <c r="C974" s="70"/>
      <c r="D974" s="33"/>
      <c r="E974" s="71"/>
      <c r="F974" s="71"/>
    </row>
    <row r="975" spans="1:6">
      <c r="A975" s="33"/>
      <c r="C975" s="70"/>
      <c r="D975" s="33"/>
      <c r="E975" s="71"/>
      <c r="F975" s="71"/>
    </row>
    <row r="976" spans="1:6">
      <c r="A976" s="33"/>
      <c r="C976" s="70"/>
      <c r="D976" s="33"/>
      <c r="E976" s="71"/>
      <c r="F976" s="71"/>
    </row>
    <row r="977" spans="1:6">
      <c r="A977" s="33"/>
      <c r="C977" s="70"/>
      <c r="D977" s="33"/>
      <c r="E977" s="71"/>
      <c r="F977" s="71"/>
    </row>
    <row r="978" spans="1:6">
      <c r="A978" s="33"/>
      <c r="C978" s="70"/>
      <c r="D978" s="33"/>
      <c r="E978" s="71"/>
      <c r="F978" s="71"/>
    </row>
    <row r="979" spans="1:6">
      <c r="A979" s="33"/>
      <c r="C979" s="70"/>
      <c r="D979" s="33"/>
      <c r="E979" s="71"/>
      <c r="F979" s="71"/>
    </row>
    <row r="980" spans="1:6">
      <c r="A980" s="33"/>
      <c r="C980" s="70"/>
      <c r="D980" s="33"/>
      <c r="E980" s="71"/>
      <c r="F980" s="71"/>
    </row>
    <row r="981" spans="1:6">
      <c r="A981" s="33"/>
      <c r="C981" s="70"/>
      <c r="D981" s="33"/>
      <c r="E981" s="71"/>
      <c r="F981" s="71"/>
    </row>
    <row r="982" spans="1:6">
      <c r="A982" s="33"/>
      <c r="C982" s="70"/>
      <c r="D982" s="33"/>
      <c r="E982" s="71"/>
      <c r="F982" s="71"/>
    </row>
    <row r="983" spans="1:6">
      <c r="A983" s="33"/>
      <c r="C983" s="70"/>
      <c r="D983" s="33"/>
      <c r="E983" s="71"/>
      <c r="F983" s="71"/>
    </row>
    <row r="984" spans="1:6">
      <c r="A984" s="33"/>
      <c r="C984" s="70"/>
      <c r="D984" s="33"/>
      <c r="E984" s="71"/>
      <c r="F984" s="71"/>
    </row>
    <row r="985" spans="1:6">
      <c r="A985" s="33"/>
      <c r="C985" s="70"/>
      <c r="D985" s="33"/>
      <c r="E985" s="71"/>
      <c r="F985" s="71"/>
    </row>
    <row r="986" spans="1:6">
      <c r="A986" s="33"/>
      <c r="C986" s="70"/>
      <c r="D986" s="33"/>
      <c r="E986" s="71"/>
      <c r="F986" s="71"/>
    </row>
    <row r="987" spans="1:6">
      <c r="A987" s="33"/>
      <c r="C987" s="70"/>
      <c r="D987" s="33"/>
      <c r="E987" s="71"/>
      <c r="F987" s="71"/>
    </row>
    <row r="988" spans="1:6">
      <c r="A988" s="33"/>
      <c r="C988" s="70"/>
      <c r="D988" s="33"/>
      <c r="E988" s="71"/>
      <c r="F988" s="71"/>
    </row>
    <row r="989" spans="1:6">
      <c r="A989" s="33"/>
      <c r="C989" s="70"/>
      <c r="D989" s="33"/>
      <c r="E989" s="71"/>
      <c r="F989" s="71"/>
    </row>
    <row r="990" spans="1:6">
      <c r="A990" s="33"/>
      <c r="C990" s="70"/>
      <c r="D990" s="33"/>
      <c r="E990" s="71"/>
      <c r="F990" s="71"/>
    </row>
    <row r="991" spans="1:6">
      <c r="A991" s="33"/>
      <c r="C991" s="70"/>
      <c r="D991" s="33"/>
      <c r="E991" s="71"/>
      <c r="F991" s="71"/>
    </row>
    <row r="992" spans="1:6">
      <c r="A992" s="33"/>
      <c r="C992" s="70"/>
      <c r="D992" s="33"/>
      <c r="E992" s="71"/>
      <c r="F992" s="71"/>
    </row>
    <row r="993" spans="1:6">
      <c r="A993" s="33"/>
      <c r="C993" s="70"/>
      <c r="D993" s="33"/>
      <c r="E993" s="71"/>
      <c r="F993" s="71"/>
    </row>
    <row r="994" spans="1:6">
      <c r="A994" s="33"/>
      <c r="C994" s="70"/>
      <c r="D994" s="33"/>
      <c r="E994" s="71"/>
      <c r="F994" s="71"/>
    </row>
    <row r="995" spans="1:6">
      <c r="A995" s="33"/>
      <c r="C995" s="70"/>
      <c r="D995" s="33"/>
      <c r="E995" s="71"/>
      <c r="F995" s="71"/>
    </row>
    <row r="996" spans="1:6">
      <c r="A996" s="33"/>
      <c r="C996" s="70"/>
      <c r="D996" s="33"/>
      <c r="E996" s="71"/>
      <c r="F996" s="71"/>
    </row>
    <row r="997" spans="1:6">
      <c r="A997" s="33"/>
      <c r="C997" s="70"/>
      <c r="D997" s="33"/>
      <c r="E997" s="71"/>
      <c r="F997" s="71"/>
    </row>
    <row r="998" spans="1:6">
      <c r="A998" s="33"/>
      <c r="C998" s="70"/>
      <c r="D998" s="33"/>
      <c r="E998" s="71"/>
      <c r="F998" s="71"/>
    </row>
    <row r="999" spans="1:6">
      <c r="A999" s="33"/>
      <c r="C999" s="70"/>
      <c r="D999" s="33"/>
      <c r="E999" s="71"/>
      <c r="F999" s="71"/>
    </row>
    <row r="1000" spans="1:6">
      <c r="A1000" s="33"/>
      <c r="C1000" s="70"/>
      <c r="D1000" s="33"/>
      <c r="E1000" s="71"/>
      <c r="F1000" s="71"/>
    </row>
    <row r="1001" spans="1:6">
      <c r="A1001" s="33"/>
      <c r="C1001" s="70"/>
      <c r="D1001" s="33"/>
      <c r="E1001" s="71"/>
      <c r="F1001" s="71"/>
    </row>
    <row r="1002" spans="1:6">
      <c r="A1002" s="33"/>
      <c r="C1002" s="70"/>
      <c r="D1002" s="33"/>
      <c r="E1002" s="71"/>
      <c r="F1002" s="71"/>
    </row>
    <row r="1003" spans="1:6">
      <c r="A1003" s="33"/>
      <c r="C1003" s="70"/>
      <c r="D1003" s="33"/>
      <c r="E1003" s="71"/>
      <c r="F1003" s="71"/>
    </row>
    <row r="1004" spans="1:6">
      <c r="A1004" s="33"/>
      <c r="C1004" s="70"/>
      <c r="D1004" s="33"/>
      <c r="E1004" s="71"/>
      <c r="F1004" s="71"/>
    </row>
    <row r="1005" spans="1:6">
      <c r="A1005" s="33"/>
      <c r="C1005" s="70"/>
      <c r="D1005" s="33"/>
      <c r="E1005" s="71"/>
      <c r="F1005" s="71"/>
    </row>
    <row r="1006" spans="1:6">
      <c r="A1006" s="33"/>
      <c r="C1006" s="70"/>
      <c r="D1006" s="33"/>
      <c r="E1006" s="71"/>
      <c r="F1006" s="71"/>
    </row>
    <row r="1007" spans="1:6">
      <c r="A1007" s="33"/>
      <c r="C1007" s="70"/>
      <c r="D1007" s="33"/>
      <c r="E1007" s="71"/>
      <c r="F1007" s="71"/>
    </row>
    <row r="1008" spans="1:6">
      <c r="A1008" s="33"/>
      <c r="C1008" s="70"/>
      <c r="D1008" s="33"/>
      <c r="E1008" s="71"/>
      <c r="F1008" s="71"/>
    </row>
    <row r="1009" spans="1:6">
      <c r="A1009" s="33"/>
      <c r="C1009" s="70"/>
      <c r="D1009" s="33"/>
      <c r="E1009" s="71"/>
      <c r="F1009" s="71"/>
    </row>
    <row r="1010" spans="1:6">
      <c r="A1010" s="33"/>
      <c r="C1010" s="70"/>
      <c r="D1010" s="33"/>
      <c r="E1010" s="71"/>
      <c r="F1010" s="71"/>
    </row>
    <row r="1011" spans="1:6">
      <c r="A1011" s="33"/>
      <c r="C1011" s="70"/>
      <c r="D1011" s="33"/>
      <c r="E1011" s="71"/>
      <c r="F1011" s="71"/>
    </row>
    <row r="1012" spans="1:6">
      <c r="A1012" s="33"/>
      <c r="C1012" s="70"/>
      <c r="D1012" s="33"/>
      <c r="E1012" s="71"/>
      <c r="F1012" s="71"/>
    </row>
    <row r="1013" spans="1:6">
      <c r="A1013" s="33"/>
      <c r="C1013" s="70"/>
      <c r="D1013" s="33"/>
      <c r="E1013" s="71"/>
      <c r="F1013" s="71"/>
    </row>
    <row r="1014" spans="1:6">
      <c r="A1014" s="33"/>
      <c r="C1014" s="70"/>
      <c r="D1014" s="33"/>
      <c r="E1014" s="71"/>
      <c r="F1014" s="71"/>
    </row>
    <row r="1015" spans="1:6">
      <c r="A1015" s="33"/>
      <c r="C1015" s="70"/>
      <c r="D1015" s="33"/>
      <c r="E1015" s="71"/>
      <c r="F1015" s="71"/>
    </row>
    <row r="1016" spans="1:6">
      <c r="A1016" s="33"/>
      <c r="C1016" s="70"/>
      <c r="D1016" s="33"/>
      <c r="E1016" s="71"/>
      <c r="F1016" s="71"/>
    </row>
    <row r="1017" spans="1:6">
      <c r="A1017" s="33"/>
      <c r="C1017" s="70"/>
      <c r="D1017" s="33"/>
      <c r="E1017" s="71"/>
      <c r="F1017" s="71"/>
    </row>
    <row r="1018" spans="1:6">
      <c r="A1018" s="33"/>
      <c r="C1018" s="70"/>
      <c r="D1018" s="33"/>
      <c r="E1018" s="71"/>
      <c r="F1018" s="71"/>
    </row>
    <row r="1019" spans="1:6">
      <c r="A1019" s="33"/>
      <c r="C1019" s="70"/>
      <c r="D1019" s="33"/>
      <c r="E1019" s="71"/>
      <c r="F1019" s="71"/>
    </row>
    <row r="1020" spans="1:6">
      <c r="A1020" s="33"/>
      <c r="C1020" s="70"/>
      <c r="D1020" s="33"/>
      <c r="E1020" s="71"/>
      <c r="F1020" s="71"/>
    </row>
    <row r="1021" spans="1:6">
      <c r="A1021" s="33"/>
      <c r="C1021" s="70"/>
      <c r="D1021" s="33"/>
      <c r="E1021" s="71"/>
      <c r="F1021" s="71"/>
    </row>
    <row r="1022" spans="1:6">
      <c r="A1022" s="33"/>
      <c r="C1022" s="70"/>
      <c r="D1022" s="33"/>
      <c r="E1022" s="71"/>
      <c r="F1022" s="71"/>
    </row>
    <row r="1023" spans="1:6">
      <c r="A1023" s="33"/>
      <c r="C1023" s="70"/>
      <c r="D1023" s="33"/>
      <c r="E1023" s="71"/>
      <c r="F1023" s="71"/>
    </row>
    <row r="1024" spans="1:6">
      <c r="A1024" s="33"/>
      <c r="C1024" s="70"/>
      <c r="D1024" s="33"/>
      <c r="E1024" s="71"/>
      <c r="F1024" s="71"/>
    </row>
    <row r="1025" spans="1:6">
      <c r="A1025" s="33"/>
      <c r="C1025" s="70"/>
      <c r="D1025" s="33"/>
      <c r="E1025" s="71"/>
      <c r="F1025" s="71"/>
    </row>
    <row r="1026" spans="1:6">
      <c r="A1026" s="33"/>
      <c r="C1026" s="70"/>
      <c r="D1026" s="33"/>
      <c r="E1026" s="71"/>
      <c r="F1026" s="71"/>
    </row>
    <row r="1027" spans="1:6">
      <c r="A1027" s="33"/>
      <c r="C1027" s="70"/>
      <c r="D1027" s="33"/>
      <c r="E1027" s="71"/>
      <c r="F1027" s="71"/>
    </row>
    <row r="1028" spans="1:6">
      <c r="A1028" s="33"/>
      <c r="C1028" s="70"/>
      <c r="D1028" s="33"/>
      <c r="E1028" s="71"/>
      <c r="F1028" s="71"/>
    </row>
    <row r="1029" spans="1:6">
      <c r="A1029" s="33"/>
      <c r="C1029" s="70"/>
      <c r="D1029" s="33"/>
      <c r="E1029" s="71"/>
      <c r="F1029" s="71"/>
    </row>
    <row r="1030" spans="1:6">
      <c r="A1030" s="33"/>
      <c r="C1030" s="70"/>
      <c r="D1030" s="33"/>
      <c r="E1030" s="71"/>
      <c r="F1030" s="71"/>
    </row>
    <row r="1031" spans="1:6">
      <c r="A1031" s="33"/>
      <c r="C1031" s="70"/>
      <c r="D1031" s="33"/>
      <c r="E1031" s="71"/>
      <c r="F1031" s="71"/>
    </row>
    <row r="1032" spans="1:6">
      <c r="A1032" s="33"/>
      <c r="C1032" s="70"/>
      <c r="D1032" s="33"/>
      <c r="E1032" s="71"/>
      <c r="F1032" s="71"/>
    </row>
    <row r="1033" spans="1:6">
      <c r="A1033" s="33"/>
      <c r="C1033" s="70"/>
      <c r="D1033" s="33"/>
      <c r="E1033" s="71"/>
      <c r="F1033" s="71"/>
    </row>
    <row r="1034" spans="1:6">
      <c r="A1034" s="33"/>
      <c r="C1034" s="70"/>
      <c r="D1034" s="33"/>
      <c r="E1034" s="71"/>
      <c r="F1034" s="71"/>
    </row>
    <row r="1035" spans="1:6">
      <c r="A1035" s="33"/>
      <c r="C1035" s="70"/>
      <c r="D1035" s="33"/>
      <c r="E1035" s="71"/>
      <c r="F1035" s="71"/>
    </row>
    <row r="1036" spans="1:6">
      <c r="A1036" s="33"/>
      <c r="C1036" s="70"/>
      <c r="D1036" s="33"/>
      <c r="E1036" s="71"/>
      <c r="F1036" s="71"/>
    </row>
    <row r="1037" spans="1:6">
      <c r="A1037" s="33"/>
      <c r="C1037" s="70"/>
      <c r="D1037" s="33"/>
      <c r="E1037" s="71"/>
      <c r="F1037" s="71"/>
    </row>
    <row r="1038" spans="1:6">
      <c r="A1038" s="33"/>
      <c r="C1038" s="70"/>
      <c r="D1038" s="33"/>
      <c r="E1038" s="71"/>
      <c r="F1038" s="71"/>
    </row>
    <row r="1039" spans="1:6">
      <c r="A1039" s="33"/>
      <c r="C1039" s="70"/>
      <c r="D1039" s="33"/>
      <c r="E1039" s="71"/>
      <c r="F1039" s="71"/>
    </row>
    <row r="1040" spans="1:6">
      <c r="A1040" s="33"/>
      <c r="C1040" s="70"/>
      <c r="D1040" s="33"/>
      <c r="E1040" s="71"/>
      <c r="F1040" s="71"/>
    </row>
    <row r="1041" spans="1:6">
      <c r="A1041" s="33"/>
      <c r="C1041" s="70"/>
      <c r="D1041" s="33"/>
      <c r="E1041" s="71"/>
      <c r="F1041" s="71"/>
    </row>
    <row r="1042" spans="1:6">
      <c r="A1042" s="33"/>
      <c r="C1042" s="70"/>
      <c r="D1042" s="33"/>
      <c r="E1042" s="71"/>
      <c r="F1042" s="71"/>
    </row>
    <row r="1043" spans="1:6">
      <c r="A1043" s="33"/>
      <c r="C1043" s="70"/>
      <c r="D1043" s="33"/>
      <c r="E1043" s="71"/>
      <c r="F1043" s="71"/>
    </row>
    <row r="1044" spans="1:6">
      <c r="A1044" s="33"/>
      <c r="C1044" s="70"/>
      <c r="D1044" s="33"/>
      <c r="E1044" s="71"/>
      <c r="F1044" s="71"/>
    </row>
    <row r="1045" spans="1:6">
      <c r="A1045" s="33"/>
      <c r="C1045" s="70"/>
      <c r="D1045" s="33"/>
      <c r="E1045" s="71"/>
      <c r="F1045" s="71"/>
    </row>
    <row r="1046" spans="1:6">
      <c r="A1046" s="33"/>
      <c r="C1046" s="70"/>
      <c r="D1046" s="33"/>
      <c r="E1046" s="71"/>
      <c r="F1046" s="71"/>
    </row>
    <row r="1047" spans="1:6">
      <c r="A1047" s="33"/>
      <c r="C1047" s="70"/>
      <c r="D1047" s="33"/>
      <c r="E1047" s="71"/>
      <c r="F1047" s="71"/>
    </row>
    <row r="1048" spans="1:6">
      <c r="A1048" s="33"/>
      <c r="C1048" s="70"/>
      <c r="D1048" s="33"/>
      <c r="E1048" s="71"/>
      <c r="F1048" s="71"/>
    </row>
    <row r="1049" spans="1:6">
      <c r="A1049" s="33"/>
      <c r="C1049" s="70"/>
      <c r="D1049" s="33"/>
      <c r="E1049" s="71"/>
      <c r="F1049" s="71"/>
    </row>
    <row r="1050" spans="1:6">
      <c r="A1050" s="33"/>
      <c r="C1050" s="70"/>
      <c r="D1050" s="33"/>
      <c r="E1050" s="71"/>
      <c r="F1050" s="71"/>
    </row>
    <row r="1051" spans="1:6">
      <c r="A1051" s="33"/>
      <c r="C1051" s="70"/>
      <c r="D1051" s="33"/>
      <c r="E1051" s="71"/>
      <c r="F1051" s="71"/>
    </row>
    <row r="1052" spans="1:6">
      <c r="A1052" s="33"/>
      <c r="C1052" s="70"/>
      <c r="D1052" s="33"/>
      <c r="E1052" s="71"/>
      <c r="F1052" s="71"/>
    </row>
    <row r="1053" spans="1:6">
      <c r="A1053" s="33"/>
      <c r="C1053" s="70"/>
      <c r="D1053" s="33"/>
      <c r="E1053" s="71"/>
      <c r="F1053" s="71"/>
    </row>
    <row r="1054" spans="1:6">
      <c r="A1054" s="33"/>
      <c r="C1054" s="70"/>
      <c r="D1054" s="33"/>
      <c r="E1054" s="71"/>
      <c r="F1054" s="71"/>
    </row>
    <row r="1055" spans="1:6">
      <c r="A1055" s="33"/>
      <c r="C1055" s="70"/>
      <c r="D1055" s="33"/>
      <c r="E1055" s="71"/>
      <c r="F1055" s="71"/>
    </row>
    <row r="1056" spans="1:6">
      <c r="A1056" s="33"/>
      <c r="C1056" s="70"/>
      <c r="D1056" s="33"/>
      <c r="E1056" s="71"/>
      <c r="F1056" s="71"/>
    </row>
    <row r="1057" spans="1:6">
      <c r="A1057" s="33"/>
      <c r="C1057" s="70"/>
      <c r="D1057" s="33"/>
      <c r="E1057" s="71"/>
      <c r="F1057" s="71"/>
    </row>
    <row r="1058" spans="1:6">
      <c r="A1058" s="33"/>
      <c r="C1058" s="70"/>
      <c r="D1058" s="33"/>
      <c r="E1058" s="71"/>
      <c r="F1058" s="71"/>
    </row>
    <row r="1059" spans="1:6">
      <c r="A1059" s="33"/>
      <c r="C1059" s="70"/>
      <c r="D1059" s="33"/>
      <c r="E1059" s="71"/>
      <c r="F1059" s="71"/>
    </row>
    <row r="1060" spans="1:6">
      <c r="A1060" s="33"/>
      <c r="C1060" s="70"/>
      <c r="D1060" s="33"/>
      <c r="E1060" s="71"/>
      <c r="F1060" s="71"/>
    </row>
    <row r="1061" spans="1:6">
      <c r="A1061" s="33"/>
      <c r="C1061" s="70"/>
      <c r="D1061" s="33"/>
      <c r="E1061" s="71"/>
      <c r="F1061" s="71"/>
    </row>
    <row r="1062" spans="1:6">
      <c r="A1062" s="33"/>
      <c r="C1062" s="70"/>
      <c r="D1062" s="33"/>
      <c r="E1062" s="71"/>
      <c r="F1062" s="71"/>
    </row>
    <row r="1063" spans="1:6">
      <c r="A1063" s="33"/>
      <c r="C1063" s="70"/>
      <c r="D1063" s="33"/>
      <c r="E1063" s="71"/>
      <c r="F1063" s="71"/>
    </row>
    <row r="1064" spans="1:6">
      <c r="A1064" s="33"/>
      <c r="C1064" s="70"/>
      <c r="D1064" s="33"/>
      <c r="E1064" s="71"/>
      <c r="F1064" s="71"/>
    </row>
    <row r="1065" spans="1:6">
      <c r="A1065" s="33"/>
      <c r="C1065" s="70"/>
      <c r="D1065" s="33"/>
      <c r="E1065" s="71"/>
      <c r="F1065" s="71"/>
    </row>
    <row r="1066" spans="1:6">
      <c r="A1066" s="33"/>
      <c r="C1066" s="70"/>
      <c r="D1066" s="33"/>
      <c r="E1066" s="71"/>
      <c r="F1066" s="71"/>
    </row>
    <row r="1067" spans="1:6">
      <c r="A1067" s="33"/>
      <c r="C1067" s="70"/>
      <c r="D1067" s="33"/>
      <c r="E1067" s="71"/>
      <c r="F1067" s="71"/>
    </row>
    <row r="1068" spans="1:6">
      <c r="A1068" s="33"/>
      <c r="C1068" s="70"/>
      <c r="D1068" s="33"/>
      <c r="E1068" s="71"/>
      <c r="F1068" s="71"/>
    </row>
    <row r="1069" spans="1:6">
      <c r="A1069" s="33"/>
      <c r="C1069" s="70"/>
      <c r="D1069" s="33"/>
      <c r="E1069" s="71"/>
      <c r="F1069" s="71"/>
    </row>
    <row r="1070" spans="1:6">
      <c r="A1070" s="33"/>
      <c r="C1070" s="70"/>
      <c r="D1070" s="33"/>
      <c r="E1070" s="71"/>
      <c r="F1070" s="71"/>
    </row>
    <row r="1071" spans="1:6">
      <c r="A1071" s="33"/>
      <c r="C1071" s="70"/>
      <c r="D1071" s="33"/>
      <c r="E1071" s="71"/>
      <c r="F1071" s="71"/>
    </row>
    <row r="1072" spans="1:6">
      <c r="A1072" s="33"/>
      <c r="C1072" s="70"/>
      <c r="D1072" s="33"/>
      <c r="E1072" s="71"/>
      <c r="F1072" s="71"/>
    </row>
    <row r="1073" spans="1:6">
      <c r="A1073" s="33"/>
      <c r="C1073" s="70"/>
      <c r="D1073" s="33"/>
      <c r="E1073" s="71"/>
      <c r="F1073" s="71"/>
    </row>
    <row r="1074" spans="1:6">
      <c r="A1074" s="33"/>
      <c r="C1074" s="70"/>
      <c r="D1074" s="33"/>
      <c r="E1074" s="71"/>
      <c r="F1074" s="71"/>
    </row>
    <row r="1075" spans="1:6">
      <c r="A1075" s="33"/>
      <c r="C1075" s="70"/>
      <c r="D1075" s="33"/>
      <c r="E1075" s="71"/>
      <c r="F1075" s="71"/>
    </row>
    <row r="1076" spans="1:6">
      <c r="A1076" s="33"/>
      <c r="C1076" s="70"/>
      <c r="D1076" s="33"/>
      <c r="E1076" s="71"/>
      <c r="F1076" s="71"/>
    </row>
    <row r="1077" spans="1:6">
      <c r="A1077" s="33"/>
      <c r="C1077" s="70"/>
      <c r="D1077" s="33"/>
      <c r="E1077" s="71"/>
      <c r="F1077" s="71"/>
    </row>
    <row r="1078" spans="1:6">
      <c r="A1078" s="33"/>
      <c r="C1078" s="70"/>
      <c r="D1078" s="33"/>
      <c r="E1078" s="71"/>
      <c r="F1078" s="71"/>
    </row>
    <row r="1079" spans="1:6">
      <c r="A1079" s="33"/>
      <c r="C1079" s="70"/>
      <c r="D1079" s="33"/>
      <c r="E1079" s="71"/>
      <c r="F1079" s="71"/>
    </row>
    <row r="1080" spans="1:6">
      <c r="A1080" s="33"/>
      <c r="C1080" s="70"/>
      <c r="D1080" s="33"/>
      <c r="E1080" s="71"/>
      <c r="F1080" s="71"/>
    </row>
    <row r="1081" spans="1:6">
      <c r="A1081" s="33"/>
      <c r="C1081" s="70"/>
      <c r="D1081" s="33"/>
      <c r="E1081" s="71"/>
      <c r="F1081" s="71"/>
    </row>
    <row r="1082" spans="1:6">
      <c r="A1082" s="33"/>
      <c r="C1082" s="70"/>
      <c r="D1082" s="33"/>
      <c r="E1082" s="71"/>
      <c r="F1082" s="71"/>
    </row>
    <row r="1083" spans="1:6">
      <c r="A1083" s="33"/>
      <c r="C1083" s="70"/>
      <c r="D1083" s="33"/>
      <c r="E1083" s="71"/>
      <c r="F1083" s="71"/>
    </row>
    <row r="1084" spans="1:6">
      <c r="A1084" s="33"/>
      <c r="C1084" s="70"/>
      <c r="D1084" s="33"/>
      <c r="E1084" s="71"/>
      <c r="F1084" s="71"/>
    </row>
    <row r="1085" spans="1:6">
      <c r="A1085" s="33"/>
      <c r="C1085" s="70"/>
      <c r="D1085" s="33"/>
      <c r="E1085" s="71"/>
      <c r="F1085" s="71"/>
    </row>
    <row r="1086" spans="1:6">
      <c r="A1086" s="33"/>
      <c r="C1086" s="70"/>
      <c r="D1086" s="33"/>
      <c r="E1086" s="71"/>
      <c r="F1086" s="71"/>
    </row>
    <row r="1087" spans="1:6">
      <c r="A1087" s="33"/>
      <c r="C1087" s="70"/>
      <c r="D1087" s="33"/>
      <c r="E1087" s="71"/>
      <c r="F1087" s="71"/>
    </row>
    <row r="1088" spans="1:6">
      <c r="A1088" s="33"/>
      <c r="C1088" s="70"/>
      <c r="D1088" s="33"/>
      <c r="E1088" s="71"/>
      <c r="F1088" s="71"/>
    </row>
    <row r="1089" spans="1:6">
      <c r="A1089" s="33"/>
      <c r="C1089" s="70"/>
      <c r="D1089" s="33"/>
      <c r="E1089" s="71"/>
      <c r="F1089" s="71"/>
    </row>
    <row r="1090" spans="1:6">
      <c r="A1090" s="33"/>
      <c r="C1090" s="70"/>
      <c r="D1090" s="33"/>
      <c r="E1090" s="71"/>
      <c r="F1090" s="71"/>
    </row>
    <row r="1091" spans="1:6">
      <c r="A1091" s="33"/>
      <c r="C1091" s="70"/>
      <c r="D1091" s="33"/>
      <c r="E1091" s="71"/>
      <c r="F1091" s="71"/>
    </row>
    <row r="1092" spans="1:6">
      <c r="A1092" s="33"/>
      <c r="C1092" s="70"/>
      <c r="D1092" s="33"/>
      <c r="E1092" s="71"/>
      <c r="F1092" s="71"/>
    </row>
    <row r="1093" spans="1:6">
      <c r="A1093" s="33"/>
      <c r="C1093" s="70"/>
      <c r="D1093" s="33"/>
      <c r="E1093" s="71"/>
      <c r="F1093" s="71"/>
    </row>
    <row r="1094" spans="1:6">
      <c r="A1094" s="33"/>
      <c r="C1094" s="70"/>
      <c r="D1094" s="33"/>
      <c r="E1094" s="71"/>
      <c r="F1094" s="71"/>
    </row>
    <row r="1095" spans="1:6">
      <c r="A1095" s="33"/>
      <c r="C1095" s="70"/>
      <c r="D1095" s="33"/>
      <c r="E1095" s="71"/>
      <c r="F1095" s="71"/>
    </row>
    <row r="1096" spans="1:6">
      <c r="A1096" s="33"/>
      <c r="C1096" s="70"/>
      <c r="D1096" s="33"/>
      <c r="E1096" s="71"/>
      <c r="F1096" s="71"/>
    </row>
    <row r="1097" spans="1:6">
      <c r="A1097" s="33"/>
      <c r="C1097" s="70"/>
      <c r="D1097" s="33"/>
      <c r="E1097" s="71"/>
      <c r="F1097" s="71"/>
    </row>
    <row r="1098" spans="1:6">
      <c r="A1098" s="33"/>
      <c r="C1098" s="70"/>
      <c r="D1098" s="33"/>
      <c r="E1098" s="71"/>
      <c r="F1098" s="71"/>
    </row>
    <row r="1099" spans="1:6">
      <c r="A1099" s="33"/>
      <c r="C1099" s="70"/>
      <c r="D1099" s="33"/>
      <c r="E1099" s="71"/>
      <c r="F1099" s="71"/>
    </row>
    <row r="1100" spans="1:6">
      <c r="A1100" s="33"/>
      <c r="C1100" s="70"/>
      <c r="D1100" s="33"/>
      <c r="E1100" s="71"/>
      <c r="F1100" s="71"/>
    </row>
    <row r="1101" spans="1:6">
      <c r="A1101" s="33"/>
      <c r="C1101" s="70"/>
      <c r="D1101" s="33"/>
      <c r="E1101" s="71"/>
      <c r="F1101" s="71"/>
    </row>
    <row r="1102" spans="1:6">
      <c r="A1102" s="33"/>
      <c r="C1102" s="70"/>
      <c r="D1102" s="33"/>
      <c r="E1102" s="71"/>
      <c r="F1102" s="71"/>
    </row>
  </sheetData>
  <pageMargins left="0.25" right="0.25" top="0.75" bottom="0.75" header="0.3" footer="0.3"/>
  <pageSetup paperSize="9" orientation="portrait" verticalDpi="1200" r:id="rId1"/>
  <headerFooter alignWithMargins="0">
    <oddHeader>&amp;R&amp;"Trebuchet MS,Regular"&amp;8REFURBISHMENT OF PUBLIC EMPLOYMENT CENTRE,SUNYANI MUNICIPAL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0"/>
  <sheetViews>
    <sheetView view="pageBreakPreview" zoomScale="118" zoomScaleNormal="40" zoomScaleSheetLayoutView="118" workbookViewId="0">
      <selection activeCell="B6" sqref="B6"/>
    </sheetView>
  </sheetViews>
  <sheetFormatPr defaultColWidth="11.42578125" defaultRowHeight="12.75"/>
  <cols>
    <col min="1" max="1" width="5.42578125" style="117" bestFit="1" customWidth="1"/>
    <col min="2" max="2" width="58.5703125" style="117" customWidth="1"/>
    <col min="3" max="3" width="5" style="117" bestFit="1" customWidth="1"/>
    <col min="4" max="4" width="5.5703125" style="117" bestFit="1" customWidth="1"/>
    <col min="5" max="5" width="6.140625" style="117" bestFit="1" customWidth="1"/>
    <col min="6" max="6" width="14.28515625" style="117" customWidth="1"/>
    <col min="7" max="16384" width="11.42578125" style="117"/>
  </cols>
  <sheetData>
    <row r="1" spans="1:6" s="371" customFormat="1" ht="17.25" thickBot="1">
      <c r="A1" s="366" t="s">
        <v>12</v>
      </c>
      <c r="B1" s="367" t="s">
        <v>13</v>
      </c>
      <c r="C1" s="368" t="s">
        <v>14</v>
      </c>
      <c r="D1" s="367" t="s">
        <v>0</v>
      </c>
      <c r="E1" s="369" t="s">
        <v>15</v>
      </c>
      <c r="F1" s="370" t="s">
        <v>529</v>
      </c>
    </row>
    <row r="2" spans="1:6" s="29" customFormat="1" ht="16.5">
      <c r="A2" s="372"/>
      <c r="B2" s="373" t="s">
        <v>609</v>
      </c>
      <c r="C2" s="374"/>
      <c r="D2" s="373"/>
      <c r="E2" s="375"/>
      <c r="F2" s="376"/>
    </row>
    <row r="3" spans="1:6" s="503" customFormat="1" ht="15.75">
      <c r="A3" s="377"/>
      <c r="B3" s="378"/>
      <c r="C3" s="379"/>
      <c r="D3" s="378"/>
      <c r="E3" s="380"/>
      <c r="F3" s="381"/>
    </row>
    <row r="4" spans="1:6" s="29" customFormat="1" ht="33">
      <c r="A4" s="372"/>
      <c r="B4" s="78" t="s">
        <v>156</v>
      </c>
      <c r="C4" s="383"/>
      <c r="D4" s="384"/>
      <c r="E4" s="385"/>
      <c r="F4" s="376"/>
    </row>
    <row r="5" spans="1:6" s="29" customFormat="1" ht="16.5">
      <c r="A5" s="372" t="s">
        <v>2</v>
      </c>
      <c r="B5" s="386" t="s">
        <v>530</v>
      </c>
      <c r="C5" s="387"/>
      <c r="D5" s="386"/>
      <c r="E5" s="388"/>
      <c r="F5" s="376"/>
    </row>
    <row r="6" spans="1:6" s="29" customFormat="1" ht="181.5">
      <c r="A6" s="372"/>
      <c r="B6" s="389" t="s">
        <v>642</v>
      </c>
      <c r="C6" s="390"/>
      <c r="D6" s="389"/>
      <c r="E6" s="391"/>
      <c r="F6" s="376"/>
    </row>
    <row r="7" spans="1:6" s="382" customFormat="1" ht="15.75">
      <c r="A7" s="377"/>
      <c r="B7" s="392"/>
      <c r="C7" s="393"/>
      <c r="D7" s="392"/>
      <c r="E7" s="394"/>
      <c r="F7" s="381"/>
    </row>
    <row r="8" spans="1:6" s="29" customFormat="1" ht="16.5">
      <c r="A8" s="372" t="s">
        <v>3</v>
      </c>
      <c r="B8" s="395" t="s">
        <v>531</v>
      </c>
      <c r="C8" s="396"/>
      <c r="D8" s="395"/>
      <c r="E8" s="397"/>
      <c r="F8" s="376"/>
    </row>
    <row r="9" spans="1:6" s="382" customFormat="1" ht="15.75">
      <c r="A9" s="377"/>
      <c r="B9" s="398"/>
      <c r="C9" s="399"/>
      <c r="D9" s="398"/>
      <c r="E9" s="400"/>
      <c r="F9" s="381"/>
    </row>
    <row r="10" spans="1:6" s="29" customFormat="1" ht="280.5">
      <c r="A10" s="372"/>
      <c r="B10" s="401" t="s">
        <v>532</v>
      </c>
      <c r="C10" s="402"/>
      <c r="D10" s="401"/>
      <c r="E10" s="403"/>
      <c r="F10" s="376"/>
    </row>
    <row r="11" spans="1:6" s="29" customFormat="1" ht="16.5">
      <c r="A11" s="372" t="s">
        <v>4</v>
      </c>
      <c r="B11" s="395" t="s">
        <v>533</v>
      </c>
      <c r="C11" s="396"/>
      <c r="D11" s="395"/>
      <c r="E11" s="397"/>
      <c r="F11" s="376"/>
    </row>
    <row r="12" spans="1:6" s="29" customFormat="1" ht="82.5">
      <c r="A12" s="372"/>
      <c r="B12" s="404" t="s">
        <v>534</v>
      </c>
      <c r="C12" s="405"/>
      <c r="D12" s="404"/>
      <c r="E12" s="406"/>
      <c r="F12" s="376"/>
    </row>
    <row r="13" spans="1:6" s="29" customFormat="1" ht="17.25" thickBot="1">
      <c r="A13" s="372"/>
      <c r="B13" s="404"/>
      <c r="C13" s="405"/>
      <c r="D13" s="404"/>
      <c r="E13" s="406"/>
      <c r="F13" s="376"/>
    </row>
    <row r="14" spans="1:6" s="29" customFormat="1" ht="17.25" thickBot="1">
      <c r="A14" s="366"/>
      <c r="B14" s="416" t="s">
        <v>537</v>
      </c>
      <c r="C14" s="417"/>
      <c r="D14" s="416"/>
      <c r="E14" s="418"/>
      <c r="F14" s="419">
        <f>SUM(F6:F13)</f>
        <v>0</v>
      </c>
    </row>
    <row r="15" spans="1:6" s="382" customFormat="1" ht="15.75">
      <c r="A15" s="377"/>
      <c r="B15" s="407"/>
      <c r="C15" s="408"/>
      <c r="D15" s="407"/>
      <c r="E15" s="409"/>
      <c r="F15" s="381"/>
    </row>
    <row r="16" spans="1:6" s="29" customFormat="1" ht="16.5">
      <c r="A16" s="372" t="s">
        <v>2</v>
      </c>
      <c r="B16" s="410" t="s">
        <v>535</v>
      </c>
      <c r="C16" s="411"/>
      <c r="D16" s="410"/>
      <c r="E16" s="412"/>
      <c r="F16" s="376"/>
    </row>
    <row r="17" spans="1:6" s="29" customFormat="1" ht="143.44999999999999" customHeight="1">
      <c r="A17" s="372"/>
      <c r="B17" s="413" t="s">
        <v>536</v>
      </c>
      <c r="C17" s="414"/>
      <c r="D17" s="413"/>
      <c r="E17" s="415"/>
      <c r="F17" s="376"/>
    </row>
    <row r="18" spans="1:6" s="29" customFormat="1" ht="148.5">
      <c r="A18" s="372" t="s">
        <v>3</v>
      </c>
      <c r="B18" s="404" t="s">
        <v>606</v>
      </c>
      <c r="C18" s="405"/>
      <c r="D18" s="404"/>
      <c r="E18" s="406"/>
      <c r="F18" s="376"/>
    </row>
    <row r="19" spans="1:6" s="382" customFormat="1" ht="15.75">
      <c r="A19" s="377"/>
      <c r="B19" s="407"/>
      <c r="C19" s="408"/>
      <c r="D19" s="407"/>
      <c r="E19" s="409"/>
      <c r="F19" s="381"/>
    </row>
    <row r="20" spans="1:6" s="29" customFormat="1" ht="16.5">
      <c r="A20" s="372" t="s">
        <v>4</v>
      </c>
      <c r="B20" s="395" t="s">
        <v>538</v>
      </c>
      <c r="C20" s="396"/>
      <c r="D20" s="395"/>
      <c r="E20" s="397"/>
      <c r="F20" s="376"/>
    </row>
    <row r="21" spans="1:6" s="29" customFormat="1" ht="49.5">
      <c r="A21" s="372"/>
      <c r="B21" s="404" t="s">
        <v>539</v>
      </c>
      <c r="C21" s="405"/>
      <c r="D21" s="404"/>
      <c r="E21" s="406"/>
      <c r="F21" s="376"/>
    </row>
    <row r="22" spans="1:6" s="29" customFormat="1" ht="18">
      <c r="A22" s="372"/>
      <c r="B22" s="420" t="s">
        <v>540</v>
      </c>
      <c r="C22" s="421"/>
      <c r="D22" s="420"/>
      <c r="E22" s="422"/>
      <c r="F22" s="376"/>
    </row>
    <row r="23" spans="1:6" s="29" customFormat="1" ht="18">
      <c r="A23" s="372"/>
      <c r="B23" s="420" t="s">
        <v>541</v>
      </c>
      <c r="C23" s="421"/>
      <c r="D23" s="420"/>
      <c r="E23" s="422"/>
      <c r="F23" s="376"/>
    </row>
    <row r="24" spans="1:6" s="29" customFormat="1" ht="16.5">
      <c r="A24" s="372"/>
      <c r="B24" s="420" t="s">
        <v>542</v>
      </c>
      <c r="C24" s="421"/>
      <c r="D24" s="420"/>
      <c r="E24" s="422"/>
      <c r="F24" s="376"/>
    </row>
    <row r="25" spans="1:6" s="29" customFormat="1" ht="16.5">
      <c r="A25" s="372"/>
      <c r="B25" s="420" t="s">
        <v>543</v>
      </c>
      <c r="C25" s="421"/>
      <c r="D25" s="420"/>
      <c r="E25" s="422"/>
      <c r="F25" s="376"/>
    </row>
    <row r="26" spans="1:6" s="29" customFormat="1" ht="16.5">
      <c r="A26" s="372"/>
      <c r="B26" s="420" t="s">
        <v>544</v>
      </c>
      <c r="C26" s="421"/>
      <c r="D26" s="420"/>
      <c r="E26" s="422"/>
      <c r="F26" s="376"/>
    </row>
    <row r="27" spans="1:6" s="29" customFormat="1" ht="16.5">
      <c r="A27" s="372"/>
      <c r="B27" s="420" t="s">
        <v>545</v>
      </c>
      <c r="C27" s="421"/>
      <c r="D27" s="420"/>
      <c r="E27" s="422"/>
      <c r="F27" s="376"/>
    </row>
    <row r="28" spans="1:6" s="29" customFormat="1" ht="16.5">
      <c r="A28" s="372"/>
      <c r="B28" s="420" t="s">
        <v>546</v>
      </c>
      <c r="C28" s="421"/>
      <c r="D28" s="420"/>
      <c r="E28" s="422"/>
      <c r="F28" s="376"/>
    </row>
    <row r="29" spans="1:6" s="382" customFormat="1" ht="15.75">
      <c r="A29" s="377"/>
      <c r="B29" s="423"/>
      <c r="C29" s="424"/>
      <c r="D29" s="423"/>
      <c r="E29" s="425"/>
      <c r="F29" s="381"/>
    </row>
    <row r="30" spans="1:6" s="29" customFormat="1" ht="16.5">
      <c r="A30" s="372" t="s">
        <v>5</v>
      </c>
      <c r="B30" s="395" t="s">
        <v>547</v>
      </c>
      <c r="C30" s="396"/>
      <c r="D30" s="395"/>
      <c r="E30" s="397"/>
      <c r="F30" s="376"/>
    </row>
    <row r="31" spans="1:6" s="29" customFormat="1" ht="115.5">
      <c r="A31" s="372"/>
      <c r="B31" s="404" t="s">
        <v>610</v>
      </c>
      <c r="C31" s="405"/>
      <c r="D31" s="404"/>
      <c r="E31" s="406"/>
      <c r="F31" s="376"/>
    </row>
    <row r="32" spans="1:6" s="382" customFormat="1" ht="15.75">
      <c r="A32" s="377"/>
      <c r="B32" s="423"/>
      <c r="C32" s="424"/>
      <c r="D32" s="423"/>
      <c r="E32" s="425"/>
      <c r="F32" s="381"/>
    </row>
    <row r="33" spans="1:6" s="29" customFormat="1" ht="16.5">
      <c r="A33" s="372" t="s">
        <v>4</v>
      </c>
      <c r="B33" s="395" t="s">
        <v>548</v>
      </c>
      <c r="C33" s="396"/>
      <c r="D33" s="395"/>
      <c r="E33" s="397"/>
      <c r="F33" s="376"/>
    </row>
    <row r="34" spans="1:6" s="29" customFormat="1" ht="130.15" customHeight="1">
      <c r="A34" s="372"/>
      <c r="B34" s="426" t="s">
        <v>549</v>
      </c>
      <c r="C34" s="405"/>
      <c r="D34" s="404"/>
      <c r="E34" s="406"/>
      <c r="F34" s="376"/>
    </row>
    <row r="35" spans="1:6" s="382" customFormat="1" ht="16.5" thickBot="1">
      <c r="A35" s="377"/>
      <c r="B35" s="423"/>
      <c r="C35" s="424"/>
      <c r="D35" s="423"/>
      <c r="E35" s="425"/>
      <c r="F35" s="381"/>
    </row>
    <row r="36" spans="1:6" s="29" customFormat="1" ht="17.25" thickBot="1">
      <c r="A36" s="366"/>
      <c r="B36" s="416" t="s">
        <v>537</v>
      </c>
      <c r="C36" s="417"/>
      <c r="D36" s="416"/>
      <c r="E36" s="418"/>
      <c r="F36" s="419">
        <f>SUM(F16:F35)</f>
        <v>0</v>
      </c>
    </row>
    <row r="37" spans="1:6" s="29" customFormat="1" ht="16.5">
      <c r="A37" s="372"/>
      <c r="B37" s="517"/>
      <c r="C37" s="518"/>
      <c r="D37" s="517"/>
      <c r="E37" s="519"/>
      <c r="F37" s="376"/>
    </row>
    <row r="38" spans="1:6" s="29" customFormat="1" ht="16.5">
      <c r="A38" s="372" t="s">
        <v>2</v>
      </c>
      <c r="B38" s="395" t="s">
        <v>550</v>
      </c>
      <c r="C38" s="396"/>
      <c r="D38" s="395"/>
      <c r="E38" s="397"/>
      <c r="F38" s="376"/>
    </row>
    <row r="39" spans="1:6" s="382" customFormat="1" ht="15.75">
      <c r="A39" s="377"/>
      <c r="B39" s="398"/>
      <c r="C39" s="399"/>
      <c r="D39" s="398"/>
      <c r="E39" s="400"/>
      <c r="F39" s="381"/>
    </row>
    <row r="40" spans="1:6" s="29" customFormat="1" ht="181.5">
      <c r="A40" s="372"/>
      <c r="B40" s="404" t="s">
        <v>551</v>
      </c>
      <c r="C40" s="405"/>
      <c r="D40" s="404"/>
      <c r="E40" s="406"/>
      <c r="F40" s="376"/>
    </row>
    <row r="41" spans="1:6" s="29" customFormat="1" ht="16.5">
      <c r="A41" s="372"/>
      <c r="B41" s="404"/>
      <c r="C41" s="405"/>
      <c r="D41" s="404"/>
      <c r="E41" s="406"/>
      <c r="F41" s="376"/>
    </row>
    <row r="42" spans="1:6" s="29" customFormat="1" ht="16.5">
      <c r="A42" s="372" t="s">
        <v>3</v>
      </c>
      <c r="B42" s="395" t="s">
        <v>552</v>
      </c>
      <c r="C42" s="396"/>
      <c r="D42" s="395"/>
      <c r="E42" s="397"/>
      <c r="F42" s="376"/>
    </row>
    <row r="43" spans="1:6" s="29" customFormat="1" ht="148.5">
      <c r="A43" s="372"/>
      <c r="B43" s="427" t="s">
        <v>611</v>
      </c>
      <c r="C43" s="428"/>
      <c r="D43" s="427"/>
      <c r="E43" s="429"/>
      <c r="F43" s="376"/>
    </row>
    <row r="44" spans="1:6" s="382" customFormat="1" ht="15.75">
      <c r="A44" s="377"/>
      <c r="B44" s="430"/>
      <c r="C44" s="431"/>
      <c r="D44" s="430"/>
      <c r="E44" s="432"/>
      <c r="F44" s="381"/>
    </row>
    <row r="45" spans="1:6" s="525" customFormat="1" ht="16.5">
      <c r="A45" s="520"/>
      <c r="B45" s="521"/>
      <c r="C45" s="522"/>
      <c r="D45" s="521"/>
      <c r="E45" s="523"/>
      <c r="F45" s="524"/>
    </row>
    <row r="46" spans="1:6" s="525" customFormat="1" ht="16.5">
      <c r="A46" s="520"/>
      <c r="B46" s="526"/>
      <c r="C46" s="527"/>
      <c r="D46" s="526"/>
      <c r="E46" s="528"/>
      <c r="F46" s="524"/>
    </row>
    <row r="47" spans="1:6" s="534" customFormat="1" ht="15.75">
      <c r="A47" s="529"/>
      <c r="B47" s="530"/>
      <c r="C47" s="531"/>
      <c r="D47" s="530"/>
      <c r="E47" s="532"/>
      <c r="F47" s="533"/>
    </row>
    <row r="48" spans="1:6" s="525" customFormat="1" ht="16.5">
      <c r="A48" s="520"/>
      <c r="B48" s="526"/>
      <c r="C48" s="527"/>
      <c r="D48" s="526"/>
      <c r="E48" s="528"/>
      <c r="F48" s="524"/>
    </row>
    <row r="49" spans="1:6" s="525" customFormat="1" ht="16.5">
      <c r="A49" s="520"/>
      <c r="B49" s="526"/>
      <c r="C49" s="527"/>
      <c r="D49" s="526"/>
      <c r="E49" s="528"/>
      <c r="F49" s="524"/>
    </row>
    <row r="50" spans="1:6" s="29" customFormat="1" ht="16.5">
      <c r="A50" s="372"/>
      <c r="B50" s="404"/>
      <c r="C50" s="405"/>
      <c r="D50" s="404"/>
      <c r="E50" s="406"/>
      <c r="F50" s="376"/>
    </row>
    <row r="51" spans="1:6" s="29" customFormat="1" ht="16.5">
      <c r="A51" s="372"/>
      <c r="B51" s="404"/>
      <c r="C51" s="405"/>
      <c r="D51" s="404"/>
      <c r="E51" s="406"/>
      <c r="F51" s="376"/>
    </row>
    <row r="52" spans="1:6" s="29" customFormat="1" ht="16.5">
      <c r="A52" s="372"/>
      <c r="B52" s="404"/>
      <c r="C52" s="405"/>
      <c r="D52" s="404"/>
      <c r="E52" s="406"/>
      <c r="F52" s="376"/>
    </row>
    <row r="53" spans="1:6" s="29" customFormat="1" ht="16.5">
      <c r="A53" s="372"/>
      <c r="B53" s="404"/>
      <c r="C53" s="405"/>
      <c r="D53" s="404"/>
      <c r="E53" s="406"/>
      <c r="F53" s="376"/>
    </row>
    <row r="54" spans="1:6" s="29" customFormat="1" ht="16.5">
      <c r="A54" s="372"/>
      <c r="B54" s="404"/>
      <c r="C54" s="405"/>
      <c r="D54" s="404"/>
      <c r="E54" s="406"/>
      <c r="F54" s="376"/>
    </row>
    <row r="55" spans="1:6" s="29" customFormat="1" ht="16.5">
      <c r="A55" s="372"/>
      <c r="B55" s="404"/>
      <c r="C55" s="405"/>
      <c r="D55" s="404"/>
      <c r="E55" s="406"/>
      <c r="F55" s="376"/>
    </row>
    <row r="56" spans="1:6" s="29" customFormat="1" ht="16.5">
      <c r="A56" s="372"/>
      <c r="B56" s="404"/>
      <c r="C56" s="405"/>
      <c r="D56" s="404"/>
      <c r="E56" s="406"/>
      <c r="F56" s="376"/>
    </row>
    <row r="57" spans="1:6" s="29" customFormat="1" ht="16.5">
      <c r="A57" s="372"/>
      <c r="B57" s="404"/>
      <c r="C57" s="405"/>
      <c r="D57" s="404"/>
      <c r="E57" s="406"/>
      <c r="F57" s="376"/>
    </row>
    <row r="58" spans="1:6" s="382" customFormat="1" ht="16.5" thickBot="1">
      <c r="A58" s="377"/>
      <c r="B58" s="423"/>
      <c r="C58" s="424"/>
      <c r="D58" s="423"/>
      <c r="E58" s="425"/>
      <c r="F58" s="381"/>
    </row>
    <row r="59" spans="1:6" s="29" customFormat="1" ht="17.25" thickBot="1">
      <c r="A59" s="366"/>
      <c r="B59" s="416" t="s">
        <v>537</v>
      </c>
      <c r="C59" s="417"/>
      <c r="D59" s="416"/>
      <c r="E59" s="418"/>
      <c r="F59" s="419">
        <f>SUM(F37:F57)</f>
        <v>0</v>
      </c>
    </row>
    <row r="60" spans="1:6" s="29" customFormat="1" ht="16.5">
      <c r="A60" s="372" t="s">
        <v>2</v>
      </c>
      <c r="B60" s="395" t="s">
        <v>553</v>
      </c>
      <c r="C60" s="396"/>
      <c r="D60" s="395"/>
      <c r="E60" s="397"/>
      <c r="F60" s="376"/>
    </row>
    <row r="61" spans="1:6" s="29" customFormat="1" ht="66">
      <c r="A61" s="372"/>
      <c r="B61" s="436" t="s">
        <v>554</v>
      </c>
      <c r="C61" s="437"/>
      <c r="D61" s="436"/>
      <c r="E61" s="438"/>
      <c r="F61" s="376"/>
    </row>
    <row r="62" spans="1:6" s="382" customFormat="1" ht="15.75">
      <c r="A62" s="377"/>
      <c r="B62" s="439"/>
      <c r="C62" s="440"/>
      <c r="D62" s="439"/>
      <c r="E62" s="441"/>
      <c r="F62" s="381"/>
    </row>
    <row r="63" spans="1:6" s="29" customFormat="1" ht="49.5">
      <c r="A63" s="372"/>
      <c r="B63" s="442" t="s">
        <v>612</v>
      </c>
      <c r="C63" s="443"/>
      <c r="D63" s="442"/>
      <c r="E63" s="444"/>
      <c r="F63" s="376"/>
    </row>
    <row r="64" spans="1:6" s="382" customFormat="1" ht="15.75">
      <c r="A64" s="377"/>
      <c r="B64" s="433"/>
      <c r="C64" s="434"/>
      <c r="D64" s="433"/>
      <c r="E64" s="435"/>
      <c r="F64" s="381"/>
    </row>
    <row r="65" spans="1:6" s="29" customFormat="1" ht="16.5">
      <c r="A65" s="372"/>
      <c r="B65" s="23" t="s">
        <v>145</v>
      </c>
      <c r="C65" s="445"/>
      <c r="D65" s="446"/>
      <c r="E65" s="447"/>
      <c r="F65" s="376"/>
    </row>
    <row r="66" spans="1:6" s="382" customFormat="1" ht="15.75">
      <c r="A66" s="377"/>
      <c r="B66" s="448"/>
      <c r="C66" s="449"/>
      <c r="D66" s="448"/>
      <c r="E66" s="450"/>
      <c r="F66" s="381"/>
    </row>
    <row r="67" spans="1:6" s="29" customFormat="1" ht="16.5">
      <c r="A67" s="30"/>
      <c r="B67" s="29" t="s">
        <v>113</v>
      </c>
      <c r="C67" s="421"/>
      <c r="D67" s="420"/>
      <c r="E67" s="422"/>
      <c r="F67" s="451"/>
    </row>
    <row r="68" spans="1:6" s="382" customFormat="1" ht="15.75">
      <c r="A68" s="378"/>
      <c r="B68" s="423" t="s">
        <v>555</v>
      </c>
      <c r="C68" s="424"/>
      <c r="D68" s="423"/>
      <c r="E68" s="425"/>
      <c r="F68" s="452"/>
    </row>
    <row r="69" spans="1:6" s="29" customFormat="1" ht="16.5">
      <c r="A69" s="30"/>
      <c r="B69" s="29" t="s">
        <v>225</v>
      </c>
      <c r="C69" s="421"/>
      <c r="D69" s="420"/>
      <c r="E69" s="422"/>
      <c r="F69" s="451"/>
    </row>
    <row r="70" spans="1:6" s="29" customFormat="1" ht="16.5">
      <c r="A70" s="30"/>
      <c r="C70" s="421"/>
      <c r="D70" s="420"/>
      <c r="E70" s="422"/>
      <c r="F70" s="451"/>
    </row>
    <row r="71" spans="1:6" s="382" customFormat="1" ht="15.75">
      <c r="A71" s="378"/>
      <c r="B71" s="423" t="s">
        <v>198</v>
      </c>
      <c r="C71" s="424"/>
      <c r="D71" s="423"/>
      <c r="E71" s="425"/>
      <c r="F71" s="452"/>
    </row>
    <row r="72" spans="1:6" s="382" customFormat="1" ht="15.75">
      <c r="A72" s="378"/>
      <c r="B72" s="543"/>
      <c r="C72" s="424"/>
      <c r="D72" s="423"/>
      <c r="E72" s="425"/>
      <c r="F72" s="452"/>
    </row>
    <row r="73" spans="1:6" s="29" customFormat="1" ht="16.5">
      <c r="A73" s="30"/>
      <c r="B73" s="29" t="s">
        <v>210</v>
      </c>
      <c r="C73" s="421"/>
      <c r="D73" s="420"/>
      <c r="E73" s="422"/>
      <c r="F73" s="451"/>
    </row>
    <row r="74" spans="1:6" s="29" customFormat="1" ht="16.5">
      <c r="A74" s="30"/>
      <c r="C74" s="421"/>
      <c r="D74" s="420"/>
      <c r="E74" s="422"/>
      <c r="F74" s="451"/>
    </row>
    <row r="75" spans="1:6" s="382" customFormat="1" ht="15.75">
      <c r="A75" s="378"/>
      <c r="B75" s="378" t="s">
        <v>107</v>
      </c>
      <c r="C75" s="379"/>
      <c r="D75" s="378"/>
      <c r="E75" s="380"/>
      <c r="F75" s="452"/>
    </row>
    <row r="76" spans="1:6" s="382" customFormat="1" ht="15.75">
      <c r="A76" s="378"/>
      <c r="B76" s="544"/>
      <c r="C76" s="379"/>
      <c r="D76" s="378"/>
      <c r="E76" s="380"/>
      <c r="F76" s="452"/>
    </row>
    <row r="77" spans="1:6" s="29" customFormat="1" ht="16.5">
      <c r="A77" s="30"/>
      <c r="B77" s="29" t="s">
        <v>120</v>
      </c>
      <c r="C77" s="421"/>
      <c r="D77" s="420"/>
      <c r="E77" s="422"/>
      <c r="F77" s="451"/>
    </row>
    <row r="78" spans="1:6" s="382" customFormat="1" ht="15.75">
      <c r="A78" s="378"/>
      <c r="B78" s="423"/>
      <c r="C78" s="424"/>
      <c r="D78" s="423"/>
      <c r="E78" s="425"/>
      <c r="F78" s="452"/>
    </row>
    <row r="79" spans="1:6" s="29" customFormat="1" ht="16.5">
      <c r="A79" s="30"/>
      <c r="B79" s="29" t="s">
        <v>119</v>
      </c>
      <c r="C79" s="421"/>
      <c r="D79" s="420"/>
      <c r="E79" s="422"/>
      <c r="F79" s="451"/>
    </row>
    <row r="80" spans="1:6" s="382" customFormat="1" ht="15.75">
      <c r="A80" s="378"/>
      <c r="B80" s="453"/>
      <c r="C80" s="454"/>
      <c r="D80" s="453"/>
      <c r="E80" s="455"/>
      <c r="F80" s="452"/>
    </row>
    <row r="81" spans="1:6" s="29" customFormat="1" ht="16.5">
      <c r="A81" s="30"/>
      <c r="B81" s="29" t="s">
        <v>99</v>
      </c>
      <c r="C81" s="456"/>
      <c r="D81" s="457"/>
      <c r="E81" s="458"/>
      <c r="F81" s="451"/>
    </row>
    <row r="82" spans="1:6" s="382" customFormat="1" ht="15.75">
      <c r="A82" s="377"/>
      <c r="B82" s="459"/>
      <c r="C82" s="460"/>
      <c r="D82" s="459"/>
      <c r="E82" s="461"/>
      <c r="F82" s="381"/>
    </row>
    <row r="83" spans="1:6" s="382" customFormat="1" ht="16.5">
      <c r="A83" s="377"/>
      <c r="B83" s="29" t="s">
        <v>100</v>
      </c>
      <c r="C83" s="460"/>
      <c r="D83" s="459"/>
      <c r="E83" s="461"/>
      <c r="F83" s="381"/>
    </row>
    <row r="84" spans="1:6" s="382" customFormat="1" ht="16.5">
      <c r="A84" s="377"/>
      <c r="B84" s="29"/>
      <c r="C84" s="460"/>
      <c r="D84" s="459"/>
      <c r="E84" s="461"/>
      <c r="F84" s="381"/>
    </row>
    <row r="85" spans="1:6" s="382" customFormat="1" ht="16.5">
      <c r="A85" s="377"/>
      <c r="B85" s="29" t="s">
        <v>143</v>
      </c>
      <c r="C85" s="460"/>
      <c r="D85" s="459"/>
      <c r="E85" s="461"/>
      <c r="F85" s="381"/>
    </row>
    <row r="86" spans="1:6" s="382" customFormat="1" ht="16.5">
      <c r="A86" s="377"/>
      <c r="B86" s="29"/>
      <c r="C86" s="460"/>
      <c r="D86" s="459"/>
      <c r="E86" s="461"/>
      <c r="F86" s="381"/>
    </row>
    <row r="87" spans="1:6" s="382" customFormat="1" ht="16.5">
      <c r="A87" s="377"/>
      <c r="B87" s="29" t="s">
        <v>101</v>
      </c>
      <c r="C87" s="460"/>
      <c r="D87" s="459"/>
      <c r="E87" s="461"/>
      <c r="F87" s="381"/>
    </row>
    <row r="88" spans="1:6" s="382" customFormat="1" ht="16.5">
      <c r="A88" s="377"/>
      <c r="B88" s="29"/>
      <c r="C88" s="460"/>
      <c r="D88" s="459"/>
      <c r="E88" s="461"/>
      <c r="F88" s="381"/>
    </row>
    <row r="89" spans="1:6" s="29" customFormat="1" ht="16.5">
      <c r="A89" s="372"/>
      <c r="B89" s="462" t="s">
        <v>142</v>
      </c>
      <c r="C89" s="463"/>
      <c r="D89" s="462"/>
      <c r="E89" s="464"/>
      <c r="F89" s="376"/>
    </row>
    <row r="90" spans="1:6" s="29" customFormat="1" ht="16.5">
      <c r="A90" s="372"/>
      <c r="B90" s="462"/>
      <c r="C90" s="463"/>
      <c r="D90" s="462"/>
      <c r="E90" s="464"/>
      <c r="F90" s="376"/>
    </row>
    <row r="91" spans="1:6" s="382" customFormat="1" ht="15.75">
      <c r="A91" s="377"/>
      <c r="B91" s="459" t="s">
        <v>102</v>
      </c>
      <c r="C91" s="460"/>
      <c r="D91" s="459"/>
      <c r="E91" s="461"/>
      <c r="F91" s="381"/>
    </row>
    <row r="92" spans="1:6" s="382" customFormat="1" ht="15.75">
      <c r="A92" s="377"/>
      <c r="B92" s="465"/>
      <c r="C92" s="466"/>
      <c r="D92" s="465"/>
      <c r="E92" s="467"/>
      <c r="F92" s="381"/>
    </row>
    <row r="93" spans="1:6" s="382" customFormat="1" ht="15.75">
      <c r="A93" s="377"/>
      <c r="B93" s="423"/>
      <c r="C93" s="424"/>
      <c r="D93" s="423"/>
      <c r="E93" s="425"/>
      <c r="F93" s="381"/>
    </row>
    <row r="94" spans="1:6" s="382" customFormat="1" ht="15.75">
      <c r="A94" s="377"/>
      <c r="B94" s="468"/>
      <c r="C94" s="469"/>
      <c r="D94" s="468"/>
      <c r="E94" s="470"/>
      <c r="F94" s="381"/>
    </row>
    <row r="95" spans="1:6" s="382" customFormat="1" ht="15.75">
      <c r="A95" s="377"/>
      <c r="B95" s="468"/>
      <c r="C95" s="469"/>
      <c r="D95" s="468"/>
      <c r="E95" s="470"/>
      <c r="F95" s="381"/>
    </row>
    <row r="96" spans="1:6" s="382" customFormat="1" ht="15.75">
      <c r="A96" s="377"/>
      <c r="B96" s="468"/>
      <c r="C96" s="469"/>
      <c r="D96" s="468"/>
      <c r="E96" s="470"/>
      <c r="F96" s="381"/>
    </row>
    <row r="97" spans="1:6" s="382" customFormat="1" ht="15.75">
      <c r="A97" s="377"/>
      <c r="B97" s="468"/>
      <c r="C97" s="469"/>
      <c r="D97" s="468"/>
      <c r="E97" s="470"/>
      <c r="F97" s="381"/>
    </row>
    <row r="98" spans="1:6" s="382" customFormat="1" ht="15.75">
      <c r="A98" s="377"/>
      <c r="B98" s="468"/>
      <c r="C98" s="469"/>
      <c r="D98" s="468"/>
      <c r="E98" s="470"/>
      <c r="F98" s="381"/>
    </row>
    <row r="99" spans="1:6" s="382" customFormat="1" ht="15.75">
      <c r="A99" s="377"/>
      <c r="B99" s="468"/>
      <c r="C99" s="469"/>
      <c r="D99" s="468"/>
      <c r="E99" s="470"/>
      <c r="F99" s="381"/>
    </row>
    <row r="100" spans="1:6" s="382" customFormat="1" ht="15.75">
      <c r="A100" s="377"/>
      <c r="B100" s="459"/>
      <c r="C100" s="460"/>
      <c r="D100" s="459"/>
      <c r="E100" s="461"/>
      <c r="F100" s="381"/>
    </row>
    <row r="101" spans="1:6" s="382" customFormat="1" ht="15.75">
      <c r="A101" s="377"/>
      <c r="B101" s="459"/>
      <c r="C101" s="460"/>
      <c r="D101" s="459"/>
      <c r="E101" s="461"/>
      <c r="F101" s="381"/>
    </row>
    <row r="102" spans="1:6" s="382" customFormat="1" ht="15.75">
      <c r="A102" s="377"/>
      <c r="B102" s="459"/>
      <c r="C102" s="460"/>
      <c r="D102" s="459"/>
      <c r="E102" s="461"/>
      <c r="F102" s="381"/>
    </row>
    <row r="103" spans="1:6" s="382" customFormat="1" ht="15.75">
      <c r="A103" s="377"/>
      <c r="B103" s="459"/>
      <c r="C103" s="460"/>
      <c r="D103" s="459"/>
      <c r="E103" s="461"/>
      <c r="F103" s="381"/>
    </row>
    <row r="104" spans="1:6" s="382" customFormat="1" ht="15.75">
      <c r="A104" s="377"/>
      <c r="B104" s="471"/>
      <c r="C104" s="472"/>
      <c r="D104" s="471"/>
      <c r="E104" s="473"/>
      <c r="F104" s="381"/>
    </row>
    <row r="105" spans="1:6" s="382" customFormat="1" ht="15.75">
      <c r="A105" s="377"/>
      <c r="B105" s="471"/>
      <c r="C105" s="472"/>
      <c r="D105" s="471"/>
      <c r="E105" s="473"/>
      <c r="F105" s="381"/>
    </row>
    <row r="106" spans="1:6" s="382" customFormat="1" ht="15.75">
      <c r="A106" s="377"/>
      <c r="B106" s="423"/>
      <c r="C106" s="424"/>
      <c r="D106" s="423"/>
      <c r="E106" s="425"/>
      <c r="F106" s="381"/>
    </row>
    <row r="107" spans="1:6" s="382" customFormat="1" ht="16.5" thickBot="1">
      <c r="A107" s="377"/>
      <c r="B107" s="474"/>
      <c r="C107" s="475"/>
      <c r="D107" s="474"/>
      <c r="E107" s="476"/>
      <c r="F107" s="381"/>
    </row>
    <row r="108" spans="1:6" s="477" customFormat="1" ht="17.25" thickBot="1">
      <c r="A108" s="366"/>
      <c r="B108" s="416" t="s">
        <v>537</v>
      </c>
      <c r="C108" s="417"/>
      <c r="D108" s="416"/>
      <c r="E108" s="418"/>
      <c r="F108" s="419">
        <f>SUM(F60:F106)</f>
        <v>0</v>
      </c>
    </row>
    <row r="109" spans="1:6" s="477" customFormat="1" ht="16.5">
      <c r="A109" s="372"/>
      <c r="B109" s="517"/>
      <c r="C109" s="518"/>
      <c r="D109" s="517"/>
      <c r="E109" s="519"/>
      <c r="F109" s="376"/>
    </row>
    <row r="110" spans="1:6" s="29" customFormat="1" ht="16.5">
      <c r="A110" s="372" t="s">
        <v>556</v>
      </c>
      <c r="B110" s="395" t="s">
        <v>613</v>
      </c>
      <c r="C110" s="396"/>
      <c r="D110" s="395"/>
      <c r="E110" s="397"/>
      <c r="F110" s="376"/>
    </row>
    <row r="111" spans="1:6" s="29" customFormat="1" ht="132">
      <c r="A111" s="372"/>
      <c r="B111" s="404" t="s">
        <v>614</v>
      </c>
      <c r="C111" s="405"/>
      <c r="D111" s="404"/>
      <c r="E111" s="406"/>
      <c r="F111" s="376"/>
    </row>
    <row r="112" spans="1:6" s="382" customFormat="1" ht="15.75">
      <c r="A112" s="377"/>
      <c r="B112" s="407"/>
      <c r="C112" s="408"/>
      <c r="D112" s="407"/>
      <c r="E112" s="409"/>
      <c r="F112" s="381"/>
    </row>
    <row r="113" spans="1:6" s="29" customFormat="1" ht="49.5">
      <c r="A113" s="372"/>
      <c r="B113" s="404" t="s">
        <v>615</v>
      </c>
      <c r="C113" s="405"/>
      <c r="D113" s="404"/>
      <c r="E113" s="406"/>
      <c r="F113" s="376"/>
    </row>
    <row r="114" spans="1:6" s="382" customFormat="1" ht="15.75">
      <c r="A114" s="377"/>
      <c r="B114" s="407"/>
      <c r="C114" s="408"/>
      <c r="D114" s="407"/>
      <c r="E114" s="409"/>
      <c r="F114" s="381"/>
    </row>
    <row r="115" spans="1:6" s="382" customFormat="1" ht="16.5">
      <c r="A115" s="377" t="s">
        <v>3</v>
      </c>
      <c r="B115" s="395" t="s">
        <v>616</v>
      </c>
      <c r="C115" s="408"/>
      <c r="D115" s="407"/>
      <c r="E115" s="409"/>
      <c r="F115" s="381"/>
    </row>
    <row r="116" spans="1:6" s="382" customFormat="1" ht="33">
      <c r="A116" s="377"/>
      <c r="B116" s="404" t="s">
        <v>617</v>
      </c>
      <c r="C116" s="408"/>
      <c r="D116" s="407"/>
      <c r="E116" s="409"/>
      <c r="F116" s="381"/>
    </row>
    <row r="117" spans="1:6" s="382" customFormat="1" ht="16.5">
      <c r="A117" s="377"/>
      <c r="B117" s="535" t="s">
        <v>618</v>
      </c>
      <c r="C117" s="408"/>
      <c r="D117" s="407"/>
      <c r="E117" s="409"/>
      <c r="F117" s="381"/>
    </row>
    <row r="118" spans="1:6" s="382" customFormat="1" ht="16.5">
      <c r="A118" s="377"/>
      <c r="B118" s="535"/>
      <c r="C118" s="408"/>
      <c r="D118" s="407"/>
      <c r="E118" s="409"/>
      <c r="F118" s="381"/>
    </row>
    <row r="119" spans="1:6" s="382" customFormat="1" ht="16.5">
      <c r="A119" s="377"/>
      <c r="B119" s="535" t="s">
        <v>619</v>
      </c>
      <c r="C119" s="408"/>
      <c r="D119" s="407"/>
      <c r="E119" s="409"/>
      <c r="F119" s="381"/>
    </row>
    <row r="120" spans="1:6" s="382" customFormat="1" ht="16.5">
      <c r="A120" s="377"/>
      <c r="B120" s="535"/>
      <c r="C120" s="408"/>
      <c r="D120" s="407"/>
      <c r="E120" s="409"/>
      <c r="F120" s="381"/>
    </row>
    <row r="121" spans="1:6" s="382" customFormat="1" ht="16.5">
      <c r="A121" s="377"/>
      <c r="B121" s="535" t="s">
        <v>620</v>
      </c>
      <c r="C121" s="408"/>
      <c r="D121" s="407"/>
      <c r="E121" s="409"/>
      <c r="F121" s="381"/>
    </row>
    <row r="122" spans="1:6" s="382" customFormat="1" ht="16.5">
      <c r="A122" s="377"/>
      <c r="B122" s="535"/>
      <c r="C122" s="408"/>
      <c r="D122" s="407"/>
      <c r="E122" s="409"/>
      <c r="F122" s="381"/>
    </row>
    <row r="123" spans="1:6" s="382" customFormat="1" ht="16.5">
      <c r="A123" s="377"/>
      <c r="B123" s="535" t="s">
        <v>621</v>
      </c>
      <c r="C123" s="408"/>
      <c r="D123" s="407"/>
      <c r="E123" s="409"/>
      <c r="F123" s="381"/>
    </row>
    <row r="124" spans="1:6" s="382" customFormat="1" ht="16.5">
      <c r="A124" s="377"/>
      <c r="B124" s="535"/>
      <c r="C124" s="408"/>
      <c r="D124" s="407"/>
      <c r="E124" s="409"/>
      <c r="F124" s="381"/>
    </row>
    <row r="125" spans="1:6" s="382" customFormat="1" ht="33">
      <c r="A125" s="377"/>
      <c r="B125" s="535" t="s">
        <v>622</v>
      </c>
      <c r="C125" s="408"/>
      <c r="D125" s="407"/>
      <c r="E125" s="409"/>
      <c r="F125" s="381"/>
    </row>
    <row r="126" spans="1:6" s="382" customFormat="1" ht="16.5">
      <c r="A126" s="377"/>
      <c r="B126" s="404"/>
      <c r="C126" s="408"/>
      <c r="D126" s="407"/>
      <c r="E126" s="409"/>
      <c r="F126" s="381"/>
    </row>
    <row r="127" spans="1:6" s="29" customFormat="1" ht="16.5">
      <c r="A127" s="372" t="s">
        <v>4</v>
      </c>
      <c r="B127" s="395" t="s">
        <v>577</v>
      </c>
      <c r="C127" s="396"/>
      <c r="D127" s="395"/>
      <c r="E127" s="397"/>
      <c r="F127" s="376"/>
    </row>
    <row r="128" spans="1:6" s="29" customFormat="1" ht="148.5">
      <c r="A128" s="372"/>
      <c r="B128" s="404" t="s">
        <v>623</v>
      </c>
      <c r="C128" s="405"/>
      <c r="D128" s="404"/>
      <c r="E128" s="406"/>
      <c r="F128" s="376"/>
    </row>
    <row r="129" spans="1:6" s="382" customFormat="1" ht="15.75">
      <c r="A129" s="377"/>
      <c r="B129" s="407"/>
      <c r="C129" s="408"/>
      <c r="D129" s="407"/>
      <c r="E129" s="409"/>
      <c r="F129" s="381"/>
    </row>
    <row r="130" spans="1:6" s="525" customFormat="1" ht="49.5">
      <c r="A130" s="520"/>
      <c r="B130" s="526" t="s">
        <v>578</v>
      </c>
      <c r="C130" s="527"/>
      <c r="D130" s="526"/>
      <c r="E130" s="528"/>
      <c r="F130" s="524"/>
    </row>
    <row r="131" spans="1:6" s="534" customFormat="1" ht="15.75">
      <c r="A131" s="529"/>
      <c r="B131" s="536"/>
      <c r="C131" s="537"/>
      <c r="D131" s="536"/>
      <c r="E131" s="538"/>
      <c r="F131" s="533"/>
    </row>
    <row r="132" spans="1:6" s="29" customFormat="1" ht="16.5">
      <c r="A132" s="372" t="s">
        <v>5</v>
      </c>
      <c r="B132" s="395" t="s">
        <v>624</v>
      </c>
      <c r="C132" s="396"/>
      <c r="D132" s="395"/>
      <c r="E132" s="397"/>
      <c r="F132" s="376"/>
    </row>
    <row r="133" spans="1:6" s="29" customFormat="1" ht="231">
      <c r="A133" s="372"/>
      <c r="B133" s="426" t="s">
        <v>625</v>
      </c>
      <c r="C133" s="487"/>
      <c r="D133" s="426"/>
      <c r="E133" s="488"/>
      <c r="F133" s="376"/>
    </row>
    <row r="134" spans="1:6" s="382" customFormat="1" ht="16.5" thickBot="1">
      <c r="A134" s="377"/>
      <c r="B134" s="407"/>
      <c r="C134" s="408"/>
      <c r="D134" s="407"/>
      <c r="E134" s="409"/>
      <c r="F134" s="381"/>
    </row>
    <row r="135" spans="1:6" s="29" customFormat="1" ht="17.25" thickBot="1">
      <c r="A135" s="366"/>
      <c r="B135" s="416" t="s">
        <v>537</v>
      </c>
      <c r="C135" s="417"/>
      <c r="D135" s="416"/>
      <c r="E135" s="418"/>
      <c r="F135" s="419">
        <f>SUM(F111:F134)</f>
        <v>0</v>
      </c>
    </row>
    <row r="136" spans="1:6" s="382" customFormat="1" ht="15.75">
      <c r="A136" s="377"/>
      <c r="B136" s="423"/>
      <c r="C136" s="424"/>
      <c r="D136" s="423"/>
      <c r="E136" s="425"/>
      <c r="F136" s="381"/>
    </row>
    <row r="137" spans="1:6" s="29" customFormat="1" ht="16.5">
      <c r="A137" s="372" t="s">
        <v>2</v>
      </c>
      <c r="B137" s="492" t="s">
        <v>579</v>
      </c>
      <c r="C137" s="493"/>
      <c r="D137" s="492"/>
      <c r="E137" s="494"/>
      <c r="F137" s="376"/>
    </row>
    <row r="138" spans="1:6" s="29" customFormat="1" ht="165">
      <c r="A138" s="372"/>
      <c r="B138" s="404" t="s">
        <v>626</v>
      </c>
      <c r="C138" s="405"/>
      <c r="D138" s="404"/>
      <c r="E138" s="406"/>
      <c r="F138" s="376"/>
    </row>
    <row r="139" spans="1:6" s="382" customFormat="1" ht="15.75">
      <c r="A139" s="377"/>
      <c r="B139" s="407"/>
      <c r="C139" s="408"/>
      <c r="D139" s="407"/>
      <c r="E139" s="409"/>
      <c r="F139" s="381"/>
    </row>
    <row r="140" spans="1:6" s="29" customFormat="1" ht="16.5">
      <c r="A140" s="372" t="s">
        <v>3</v>
      </c>
      <c r="B140" s="492" t="s">
        <v>580</v>
      </c>
      <c r="C140" s="493"/>
      <c r="D140" s="492"/>
      <c r="E140" s="494"/>
      <c r="F140" s="376"/>
    </row>
    <row r="141" spans="1:6" s="29" customFormat="1" ht="148.5">
      <c r="A141" s="372"/>
      <c r="B141" s="404" t="s">
        <v>581</v>
      </c>
      <c r="C141" s="405"/>
      <c r="D141" s="404"/>
      <c r="E141" s="406"/>
      <c r="F141" s="376"/>
    </row>
    <row r="142" spans="1:6" s="382" customFormat="1" ht="15.75">
      <c r="A142" s="377"/>
      <c r="B142" s="407"/>
      <c r="C142" s="408"/>
      <c r="D142" s="407"/>
      <c r="E142" s="409"/>
      <c r="F142" s="381"/>
    </row>
    <row r="143" spans="1:6" s="29" customFormat="1" ht="16.5">
      <c r="A143" s="372" t="s">
        <v>4</v>
      </c>
      <c r="B143" s="395" t="s">
        <v>559</v>
      </c>
      <c r="C143" s="396"/>
      <c r="D143" s="395"/>
      <c r="E143" s="397"/>
      <c r="F143" s="376"/>
    </row>
    <row r="144" spans="1:6" s="29" customFormat="1" ht="132">
      <c r="A144" s="372"/>
      <c r="B144" s="404" t="s">
        <v>627</v>
      </c>
      <c r="C144" s="405"/>
      <c r="D144" s="404"/>
      <c r="E144" s="406"/>
      <c r="F144" s="376"/>
    </row>
    <row r="145" spans="1:6" s="29" customFormat="1" ht="16.5">
      <c r="A145" s="372"/>
      <c r="B145" s="404"/>
      <c r="C145" s="405"/>
      <c r="D145" s="404"/>
      <c r="E145" s="406"/>
      <c r="F145" s="376"/>
    </row>
    <row r="146" spans="1:6" s="525" customFormat="1" ht="16.5">
      <c r="A146" s="520" t="s">
        <v>5</v>
      </c>
      <c r="B146" s="521" t="s">
        <v>557</v>
      </c>
      <c r="C146" s="522"/>
      <c r="D146" s="521"/>
      <c r="E146" s="523"/>
      <c r="F146" s="524"/>
    </row>
    <row r="147" spans="1:6" s="525" customFormat="1" ht="115.5">
      <c r="A147" s="520"/>
      <c r="B147" s="539" t="s">
        <v>628</v>
      </c>
      <c r="C147" s="540"/>
      <c r="D147" s="539"/>
      <c r="E147" s="541"/>
      <c r="F147" s="524"/>
    </row>
    <row r="148" spans="1:6" s="534" customFormat="1" ht="15.75">
      <c r="A148" s="529"/>
      <c r="B148" s="536"/>
      <c r="C148" s="537"/>
      <c r="D148" s="536"/>
      <c r="E148" s="538"/>
      <c r="F148" s="533"/>
    </row>
    <row r="149" spans="1:6" s="525" customFormat="1" ht="99">
      <c r="A149" s="520"/>
      <c r="B149" s="526" t="s">
        <v>629</v>
      </c>
      <c r="C149" s="540"/>
      <c r="D149" s="539"/>
      <c r="E149" s="541"/>
      <c r="F149" s="524"/>
    </row>
    <row r="150" spans="1:6" s="534" customFormat="1" ht="15.75">
      <c r="A150" s="529"/>
      <c r="B150" s="536"/>
      <c r="C150" s="537"/>
      <c r="D150" s="536"/>
      <c r="E150" s="538"/>
      <c r="F150" s="533"/>
    </row>
    <row r="151" spans="1:6" s="525" customFormat="1" ht="49.5">
      <c r="A151" s="520"/>
      <c r="B151" s="526" t="s">
        <v>558</v>
      </c>
      <c r="C151" s="527"/>
      <c r="D151" s="526"/>
      <c r="E151" s="528"/>
      <c r="F151" s="524"/>
    </row>
    <row r="152" spans="1:6" s="534" customFormat="1" ht="16.5" thickBot="1">
      <c r="A152" s="529"/>
      <c r="B152" s="536"/>
      <c r="C152" s="537"/>
      <c r="D152" s="536"/>
      <c r="E152" s="538"/>
      <c r="F152" s="533"/>
    </row>
    <row r="153" spans="1:6" s="29" customFormat="1" ht="17.25" thickBot="1">
      <c r="A153" s="366"/>
      <c r="B153" s="416" t="s">
        <v>537</v>
      </c>
      <c r="C153" s="417"/>
      <c r="D153" s="416"/>
      <c r="E153" s="418"/>
      <c r="F153" s="419">
        <f>SUM(F138:F151)</f>
        <v>0</v>
      </c>
    </row>
    <row r="154" spans="1:6" s="29" customFormat="1" ht="16.5">
      <c r="A154" s="372"/>
      <c r="B154" s="404"/>
      <c r="C154" s="405"/>
      <c r="D154" s="404"/>
      <c r="E154" s="406"/>
      <c r="F154" s="376"/>
    </row>
    <row r="155" spans="1:6" s="29" customFormat="1" ht="16.5">
      <c r="A155" s="372" t="s">
        <v>6</v>
      </c>
      <c r="B155" s="395" t="s">
        <v>573</v>
      </c>
      <c r="C155" s="396"/>
      <c r="D155" s="395"/>
      <c r="E155" s="397"/>
      <c r="F155" s="376"/>
    </row>
    <row r="156" spans="1:6" s="29" customFormat="1" ht="148.5">
      <c r="A156" s="372"/>
      <c r="B156" s="389" t="s">
        <v>574</v>
      </c>
      <c r="C156" s="390"/>
      <c r="D156" s="389"/>
      <c r="E156" s="391"/>
      <c r="F156" s="376"/>
    </row>
    <row r="157" spans="1:6" s="382" customFormat="1" ht="15.75">
      <c r="A157" s="377"/>
      <c r="B157" s="407"/>
      <c r="C157" s="408"/>
      <c r="D157" s="407"/>
      <c r="E157" s="409"/>
      <c r="F157" s="381"/>
    </row>
    <row r="158" spans="1:6" s="29" customFormat="1" ht="16.5">
      <c r="A158" s="372" t="s">
        <v>2</v>
      </c>
      <c r="B158" s="395" t="s">
        <v>560</v>
      </c>
      <c r="C158" s="396"/>
      <c r="D158" s="395"/>
      <c r="E158" s="397"/>
      <c r="F158" s="376"/>
    </row>
    <row r="159" spans="1:6" s="29" customFormat="1" ht="99">
      <c r="A159" s="372"/>
      <c r="B159" s="426" t="s">
        <v>630</v>
      </c>
      <c r="C159" s="405"/>
      <c r="D159" s="404"/>
      <c r="E159" s="406"/>
      <c r="F159" s="376"/>
    </row>
    <row r="160" spans="1:6" s="382" customFormat="1" ht="15.75">
      <c r="A160" s="377"/>
      <c r="B160" s="407"/>
      <c r="C160" s="408"/>
      <c r="D160" s="407"/>
      <c r="E160" s="409"/>
      <c r="F160" s="381"/>
    </row>
    <row r="161" spans="1:6" s="29" customFormat="1" ht="16.5">
      <c r="A161" s="372" t="s">
        <v>3</v>
      </c>
      <c r="B161" s="395" t="s">
        <v>561</v>
      </c>
      <c r="C161" s="396"/>
      <c r="D161" s="395"/>
      <c r="E161" s="397"/>
      <c r="F161" s="376"/>
    </row>
    <row r="162" spans="1:6" s="29" customFormat="1" ht="66">
      <c r="A162" s="372"/>
      <c r="B162" s="478" t="s">
        <v>631</v>
      </c>
      <c r="C162" s="479"/>
      <c r="D162" s="478"/>
      <c r="E162" s="480"/>
      <c r="F162" s="376"/>
    </row>
    <row r="163" spans="1:6" s="382" customFormat="1" ht="15.75">
      <c r="A163" s="377"/>
      <c r="B163" s="481"/>
      <c r="C163" s="482"/>
      <c r="D163" s="481"/>
      <c r="E163" s="483"/>
      <c r="F163" s="381"/>
    </row>
    <row r="164" spans="1:6" s="382" customFormat="1" ht="16.5" thickBot="1">
      <c r="A164" s="377"/>
      <c r="B164" s="407"/>
      <c r="C164" s="408"/>
      <c r="D164" s="407"/>
      <c r="E164" s="409"/>
      <c r="F164" s="381"/>
    </row>
    <row r="165" spans="1:6" s="29" customFormat="1" ht="17.25" thickBot="1">
      <c r="A165" s="366"/>
      <c r="B165" s="416" t="s">
        <v>537</v>
      </c>
      <c r="C165" s="417"/>
      <c r="D165" s="416"/>
      <c r="E165" s="418"/>
      <c r="F165" s="419">
        <f>SUM(F156:F164)</f>
        <v>0</v>
      </c>
    </row>
    <row r="166" spans="1:6" s="29" customFormat="1" ht="16.5">
      <c r="A166" s="372"/>
      <c r="B166" s="489" t="s">
        <v>563</v>
      </c>
      <c r="C166" s="490"/>
      <c r="D166" s="489"/>
      <c r="E166" s="491"/>
      <c r="F166" s="376"/>
    </row>
    <row r="167" spans="1:6" s="382" customFormat="1" ht="15.75">
      <c r="A167" s="377"/>
      <c r="B167" s="407"/>
      <c r="C167" s="408"/>
      <c r="D167" s="407"/>
      <c r="E167" s="409"/>
      <c r="F167" s="381"/>
    </row>
    <row r="168" spans="1:6" s="29" customFormat="1" ht="16.5">
      <c r="A168" s="372" t="s">
        <v>2</v>
      </c>
      <c r="B168" s="395" t="s">
        <v>564</v>
      </c>
      <c r="C168" s="396"/>
      <c r="D168" s="395"/>
      <c r="E168" s="397"/>
      <c r="F168" s="376"/>
    </row>
    <row r="169" spans="1:6" s="29" customFormat="1" ht="148.5">
      <c r="A169" s="372"/>
      <c r="B169" s="404" t="s">
        <v>632</v>
      </c>
      <c r="C169" s="405"/>
      <c r="D169" s="404"/>
      <c r="E169" s="406"/>
      <c r="F169" s="376"/>
    </row>
    <row r="170" spans="1:6" s="382" customFormat="1" ht="15.75">
      <c r="A170" s="377"/>
      <c r="B170" s="407"/>
      <c r="C170" s="408"/>
      <c r="D170" s="407"/>
      <c r="E170" s="409"/>
      <c r="F170" s="381"/>
    </row>
    <row r="171" spans="1:6" s="29" customFormat="1" ht="16.5">
      <c r="A171" s="372" t="s">
        <v>4</v>
      </c>
      <c r="B171" s="484" t="s">
        <v>633</v>
      </c>
      <c r="C171" s="485"/>
      <c r="D171" s="484"/>
      <c r="E171" s="486"/>
      <c r="F171" s="376"/>
    </row>
    <row r="172" spans="1:6" s="29" customFormat="1" ht="33">
      <c r="A172" s="372"/>
      <c r="B172" s="542" t="s">
        <v>562</v>
      </c>
      <c r="C172" s="421"/>
      <c r="D172" s="420"/>
      <c r="E172" s="422"/>
      <c r="F172" s="376"/>
    </row>
    <row r="173" spans="1:6" s="382" customFormat="1" ht="15.75">
      <c r="A173" s="377"/>
      <c r="B173" s="407"/>
      <c r="C173" s="408"/>
      <c r="D173" s="407"/>
      <c r="E173" s="409"/>
      <c r="F173" s="381"/>
    </row>
    <row r="174" spans="1:6" s="29" customFormat="1" ht="16.5">
      <c r="A174" s="372" t="s">
        <v>4</v>
      </c>
      <c r="B174" s="395" t="s">
        <v>565</v>
      </c>
      <c r="C174" s="396"/>
      <c r="D174" s="395"/>
      <c r="E174" s="397"/>
      <c r="F174" s="376"/>
    </row>
    <row r="175" spans="1:6" s="29" customFormat="1" ht="66">
      <c r="A175" s="372"/>
      <c r="B175" s="389" t="s">
        <v>566</v>
      </c>
      <c r="C175" s="390"/>
      <c r="D175" s="389"/>
      <c r="E175" s="391"/>
      <c r="F175" s="376"/>
    </row>
    <row r="176" spans="1:6" s="382" customFormat="1" ht="15.75">
      <c r="A176" s="377"/>
      <c r="B176" s="407"/>
      <c r="C176" s="408"/>
      <c r="D176" s="407"/>
      <c r="E176" s="409"/>
      <c r="F176" s="381"/>
    </row>
    <row r="177" spans="1:6" s="29" customFormat="1" ht="16.5">
      <c r="A177" s="372" t="s">
        <v>7</v>
      </c>
      <c r="B177" s="395" t="s">
        <v>567</v>
      </c>
      <c r="C177" s="396"/>
      <c r="D177" s="395"/>
      <c r="E177" s="397"/>
      <c r="F177" s="376"/>
    </row>
    <row r="178" spans="1:6" s="29" customFormat="1" ht="148.5">
      <c r="A178" s="372"/>
      <c r="B178" s="404" t="s">
        <v>634</v>
      </c>
      <c r="C178" s="405"/>
      <c r="D178" s="404"/>
      <c r="E178" s="406"/>
      <c r="F178" s="376"/>
    </row>
    <row r="179" spans="1:6" s="29" customFormat="1" ht="16.5">
      <c r="A179" s="372"/>
      <c r="B179" s="404"/>
      <c r="C179" s="405"/>
      <c r="D179" s="404"/>
      <c r="E179" s="406"/>
      <c r="F179" s="376"/>
    </row>
    <row r="180" spans="1:6" s="382" customFormat="1" ht="15.75">
      <c r="A180" s="377"/>
      <c r="B180" s="398"/>
      <c r="C180" s="399"/>
      <c r="D180" s="398"/>
      <c r="E180" s="400"/>
      <c r="F180" s="381"/>
    </row>
    <row r="181" spans="1:6" s="29" customFormat="1" ht="16.5">
      <c r="A181" s="372" t="s">
        <v>3</v>
      </c>
      <c r="B181" s="395" t="s">
        <v>568</v>
      </c>
      <c r="C181" s="396"/>
      <c r="D181" s="395"/>
      <c r="E181" s="397"/>
      <c r="F181" s="376"/>
    </row>
    <row r="182" spans="1:6" s="29" customFormat="1" ht="165">
      <c r="A182" s="372"/>
      <c r="B182" s="389" t="s">
        <v>635</v>
      </c>
      <c r="C182" s="390"/>
      <c r="D182" s="389"/>
      <c r="E182" s="391"/>
      <c r="F182" s="376"/>
    </row>
    <row r="183" spans="1:6" s="382" customFormat="1" ht="15.75">
      <c r="A183" s="377"/>
      <c r="B183" s="407"/>
      <c r="C183" s="408"/>
      <c r="D183" s="407"/>
      <c r="E183" s="409"/>
      <c r="F183" s="381"/>
    </row>
    <row r="184" spans="1:6" s="29" customFormat="1" ht="16.5">
      <c r="A184" s="372" t="s">
        <v>4</v>
      </c>
      <c r="B184" s="395" t="s">
        <v>569</v>
      </c>
      <c r="C184" s="396"/>
      <c r="D184" s="395"/>
      <c r="E184" s="397"/>
      <c r="F184" s="376"/>
    </row>
    <row r="185" spans="1:6" s="29" customFormat="1" ht="83.25" thickBot="1">
      <c r="A185" s="372"/>
      <c r="B185" s="389" t="s">
        <v>570</v>
      </c>
      <c r="C185" s="390"/>
      <c r="D185" s="389"/>
      <c r="E185" s="391"/>
      <c r="F185" s="376"/>
    </row>
    <row r="186" spans="1:6" s="477" customFormat="1" ht="17.25" thickBot="1">
      <c r="A186" s="366"/>
      <c r="B186" s="416" t="s">
        <v>537</v>
      </c>
      <c r="C186" s="417"/>
      <c r="D186" s="416"/>
      <c r="E186" s="418"/>
      <c r="F186" s="419">
        <f>SUM(F168:F185)</f>
        <v>0</v>
      </c>
    </row>
    <row r="187" spans="1:6" s="382" customFormat="1" ht="15.75">
      <c r="A187" s="377"/>
      <c r="B187" s="398"/>
      <c r="C187" s="399"/>
      <c r="D187" s="398"/>
      <c r="E187" s="400"/>
      <c r="F187" s="381"/>
    </row>
    <row r="188" spans="1:6" s="29" customFormat="1" ht="16.5">
      <c r="A188" s="372" t="s">
        <v>5</v>
      </c>
      <c r="B188" s="395" t="s">
        <v>571</v>
      </c>
      <c r="C188" s="396"/>
      <c r="D188" s="395"/>
      <c r="E188" s="397"/>
      <c r="F188" s="376"/>
    </row>
    <row r="189" spans="1:6" s="29" customFormat="1" ht="99">
      <c r="A189" s="372"/>
      <c r="B189" s="389" t="s">
        <v>572</v>
      </c>
      <c r="C189" s="390"/>
      <c r="D189" s="389"/>
      <c r="E189" s="391"/>
      <c r="F189" s="376"/>
    </row>
    <row r="190" spans="1:6" s="382" customFormat="1" ht="15.75">
      <c r="A190" s="377"/>
      <c r="B190" s="423"/>
      <c r="C190" s="424"/>
      <c r="D190" s="423"/>
      <c r="E190" s="425"/>
      <c r="F190" s="381"/>
    </row>
    <row r="191" spans="1:6" s="382" customFormat="1" ht="15.75">
      <c r="A191" s="377"/>
      <c r="B191" s="407"/>
      <c r="C191" s="408"/>
      <c r="D191" s="407"/>
      <c r="E191" s="409"/>
      <c r="F191" s="381"/>
    </row>
    <row r="192" spans="1:6" s="29" customFormat="1" ht="16.5">
      <c r="A192" s="372" t="s">
        <v>8</v>
      </c>
      <c r="B192" s="395" t="s">
        <v>575</v>
      </c>
      <c r="C192" s="396"/>
      <c r="D192" s="395"/>
      <c r="E192" s="397"/>
      <c r="F192" s="376"/>
    </row>
    <row r="193" spans="1:6" s="29" customFormat="1" ht="132">
      <c r="A193" s="372"/>
      <c r="B193" s="404" t="s">
        <v>636</v>
      </c>
      <c r="C193" s="405"/>
      <c r="D193" s="404"/>
      <c r="E193" s="406"/>
      <c r="F193" s="376"/>
    </row>
    <row r="194" spans="1:6" s="382" customFormat="1" ht="15.75">
      <c r="A194" s="377"/>
      <c r="B194" s="407"/>
      <c r="C194" s="408"/>
      <c r="D194" s="407"/>
      <c r="E194" s="409"/>
      <c r="F194" s="381"/>
    </row>
    <row r="195" spans="1:6" s="29" customFormat="1" ht="16.5">
      <c r="A195" s="372" t="s">
        <v>3</v>
      </c>
      <c r="B195" s="492" t="s">
        <v>637</v>
      </c>
      <c r="C195" s="493"/>
      <c r="D195" s="492"/>
      <c r="E195" s="494"/>
      <c r="F195" s="376"/>
    </row>
    <row r="196" spans="1:6" s="29" customFormat="1" ht="49.5">
      <c r="A196" s="372"/>
      <c r="B196" s="404" t="s">
        <v>576</v>
      </c>
      <c r="C196" s="405"/>
      <c r="D196" s="404"/>
      <c r="E196" s="406"/>
      <c r="F196" s="376"/>
    </row>
    <row r="197" spans="1:6" s="382" customFormat="1" ht="15.75">
      <c r="A197" s="377"/>
      <c r="B197" s="407"/>
      <c r="C197" s="408"/>
      <c r="D197" s="407"/>
      <c r="E197" s="409"/>
      <c r="F197" s="381"/>
    </row>
    <row r="198" spans="1:6" s="29" customFormat="1" ht="16.5">
      <c r="A198" s="372" t="s">
        <v>7</v>
      </c>
      <c r="B198" s="492" t="s">
        <v>582</v>
      </c>
      <c r="C198" s="493"/>
      <c r="D198" s="492"/>
      <c r="E198" s="494"/>
      <c r="F198" s="376"/>
    </row>
    <row r="199" spans="1:6" s="29" customFormat="1" ht="99">
      <c r="A199" s="372"/>
      <c r="B199" s="404" t="s">
        <v>638</v>
      </c>
      <c r="C199" s="405"/>
      <c r="D199" s="404"/>
      <c r="E199" s="406"/>
      <c r="F199" s="376"/>
    </row>
    <row r="200" spans="1:6" s="382" customFormat="1" ht="15.75">
      <c r="A200" s="377"/>
      <c r="B200" s="407"/>
      <c r="C200" s="408"/>
      <c r="D200" s="407"/>
      <c r="E200" s="409"/>
      <c r="F200" s="381"/>
    </row>
    <row r="201" spans="1:6" s="29" customFormat="1" ht="49.5">
      <c r="A201" s="372"/>
      <c r="B201" s="404" t="s">
        <v>583</v>
      </c>
      <c r="C201" s="405"/>
      <c r="D201" s="404"/>
      <c r="E201" s="406"/>
      <c r="F201" s="376"/>
    </row>
    <row r="202" spans="1:6" s="382" customFormat="1" ht="15.75">
      <c r="A202" s="377"/>
      <c r="B202" s="423"/>
      <c r="C202" s="424"/>
      <c r="D202" s="423"/>
      <c r="E202" s="425"/>
      <c r="F202" s="381"/>
    </row>
    <row r="203" spans="1:6" s="29" customFormat="1" ht="16.5">
      <c r="A203" s="372" t="s">
        <v>556</v>
      </c>
      <c r="B203" s="492" t="s">
        <v>584</v>
      </c>
      <c r="C203" s="493"/>
      <c r="D203" s="492"/>
      <c r="E203" s="494"/>
      <c r="F203" s="376"/>
    </row>
    <row r="204" spans="1:6" s="29" customFormat="1" ht="148.5">
      <c r="A204" s="372"/>
      <c r="B204" s="404" t="s">
        <v>639</v>
      </c>
      <c r="C204" s="405"/>
      <c r="D204" s="404"/>
      <c r="E204" s="406"/>
      <c r="F204" s="376"/>
    </row>
    <row r="205" spans="1:6" s="382" customFormat="1" ht="15.75">
      <c r="A205" s="377"/>
      <c r="B205" s="407"/>
      <c r="C205" s="408"/>
      <c r="D205" s="407"/>
      <c r="E205" s="409"/>
      <c r="F205" s="381"/>
    </row>
    <row r="206" spans="1:6" s="29" customFormat="1" ht="16.5">
      <c r="A206" s="372" t="s">
        <v>8</v>
      </c>
      <c r="B206" s="395" t="s">
        <v>585</v>
      </c>
      <c r="C206" s="396"/>
      <c r="D206" s="395"/>
      <c r="E206" s="397"/>
      <c r="F206" s="376"/>
    </row>
    <row r="207" spans="1:6" s="29" customFormat="1" ht="115.5">
      <c r="A207" s="372"/>
      <c r="B207" s="404" t="s">
        <v>586</v>
      </c>
      <c r="C207" s="405"/>
      <c r="D207" s="404"/>
      <c r="E207" s="406"/>
      <c r="F207" s="376"/>
    </row>
    <row r="208" spans="1:6" s="382" customFormat="1" ht="16.5" thickBot="1">
      <c r="A208" s="495"/>
      <c r="B208" s="496"/>
      <c r="C208" s="497"/>
      <c r="D208" s="496"/>
      <c r="E208" s="498"/>
      <c r="F208" s="499"/>
    </row>
    <row r="209" spans="1:6" s="477" customFormat="1" ht="17.25" thickBot="1">
      <c r="A209" s="366"/>
      <c r="B209" s="416" t="s">
        <v>537</v>
      </c>
      <c r="C209" s="417"/>
      <c r="D209" s="416"/>
      <c r="E209" s="418"/>
      <c r="F209" s="419">
        <f>SUM(F194:F208)</f>
        <v>0</v>
      </c>
    </row>
    <row r="210" spans="1:6" s="382" customFormat="1" ht="15.75">
      <c r="A210" s="377"/>
      <c r="B210" s="407"/>
      <c r="C210" s="408"/>
      <c r="D210" s="407"/>
      <c r="E210" s="409"/>
      <c r="F210" s="381"/>
    </row>
    <row r="211" spans="1:6" s="29" customFormat="1" ht="16.5">
      <c r="A211" s="372" t="s">
        <v>9</v>
      </c>
      <c r="B211" s="395" t="s">
        <v>587</v>
      </c>
      <c r="C211" s="396"/>
      <c r="D211" s="395"/>
      <c r="E211" s="397"/>
      <c r="F211" s="376"/>
    </row>
    <row r="212" spans="1:6" s="29" customFormat="1" ht="115.5">
      <c r="A212" s="372"/>
      <c r="B212" s="404" t="s">
        <v>588</v>
      </c>
      <c r="C212" s="405"/>
      <c r="D212" s="404"/>
      <c r="E212" s="406"/>
      <c r="F212" s="376"/>
    </row>
    <row r="213" spans="1:6" s="382" customFormat="1" ht="15.75">
      <c r="A213" s="377"/>
      <c r="B213" s="407"/>
      <c r="C213" s="408"/>
      <c r="D213" s="407"/>
      <c r="E213" s="409"/>
      <c r="F213" s="381"/>
    </row>
    <row r="214" spans="1:6" s="29" customFormat="1" ht="16.5">
      <c r="A214" s="372" t="s">
        <v>2</v>
      </c>
      <c r="B214" s="395" t="s">
        <v>589</v>
      </c>
      <c r="C214" s="396"/>
      <c r="D214" s="395"/>
      <c r="E214" s="397"/>
      <c r="F214" s="376"/>
    </row>
    <row r="215" spans="1:6" s="29" customFormat="1" ht="99">
      <c r="A215" s="372"/>
      <c r="B215" s="404" t="s">
        <v>590</v>
      </c>
      <c r="C215" s="405"/>
      <c r="D215" s="404"/>
      <c r="E215" s="406"/>
      <c r="F215" s="376"/>
    </row>
    <row r="216" spans="1:6" s="382" customFormat="1" ht="15.75">
      <c r="A216" s="377"/>
      <c r="B216" s="407"/>
      <c r="C216" s="408"/>
      <c r="D216" s="407"/>
      <c r="E216" s="409"/>
      <c r="F216" s="381"/>
    </row>
    <row r="217" spans="1:6" s="29" customFormat="1" ht="49.5">
      <c r="A217" s="372"/>
      <c r="B217" s="404" t="s">
        <v>591</v>
      </c>
      <c r="C217" s="405"/>
      <c r="D217" s="404"/>
      <c r="E217" s="406"/>
      <c r="F217" s="376"/>
    </row>
    <row r="218" spans="1:6" s="382" customFormat="1" ht="15.75">
      <c r="A218" s="377"/>
      <c r="B218" s="407"/>
      <c r="C218" s="408"/>
      <c r="D218" s="407"/>
      <c r="E218" s="409"/>
      <c r="F218" s="381"/>
    </row>
    <row r="219" spans="1:6" s="29" customFormat="1" ht="16.5">
      <c r="A219" s="372" t="s">
        <v>3</v>
      </c>
      <c r="B219" s="395" t="s">
        <v>592</v>
      </c>
      <c r="C219" s="396"/>
      <c r="D219" s="395"/>
      <c r="E219" s="397"/>
      <c r="F219" s="376"/>
    </row>
    <row r="220" spans="1:6" s="29" customFormat="1" ht="33">
      <c r="A220" s="372"/>
      <c r="B220" s="404" t="s">
        <v>593</v>
      </c>
      <c r="C220" s="405"/>
      <c r="D220" s="404"/>
      <c r="E220" s="406"/>
      <c r="F220" s="376"/>
    </row>
    <row r="221" spans="1:6" s="382" customFormat="1" ht="15.75">
      <c r="A221" s="377"/>
      <c r="B221" s="407"/>
      <c r="C221" s="408"/>
      <c r="D221" s="407"/>
      <c r="E221" s="409"/>
      <c r="F221" s="381"/>
    </row>
    <row r="222" spans="1:6" s="29" customFormat="1" ht="66">
      <c r="A222" s="372"/>
      <c r="B222" s="404" t="s">
        <v>640</v>
      </c>
      <c r="C222" s="405"/>
      <c r="D222" s="404"/>
      <c r="E222" s="406"/>
      <c r="F222" s="376"/>
    </row>
    <row r="223" spans="1:6" s="382" customFormat="1" ht="15.75">
      <c r="A223" s="377"/>
      <c r="B223" s="407"/>
      <c r="C223" s="408"/>
      <c r="D223" s="407"/>
      <c r="E223" s="409"/>
      <c r="F223" s="381"/>
    </row>
    <row r="224" spans="1:6" s="29" customFormat="1" ht="99.75" thickBot="1">
      <c r="A224" s="372"/>
      <c r="B224" s="500" t="s">
        <v>641</v>
      </c>
      <c r="C224" s="501"/>
      <c r="D224" s="500"/>
      <c r="E224" s="502"/>
      <c r="F224" s="376"/>
    </row>
    <row r="225" spans="1:6" s="29" customFormat="1" ht="17.25" thickBot="1">
      <c r="A225" s="366"/>
      <c r="B225" s="416" t="s">
        <v>537</v>
      </c>
      <c r="C225" s="417"/>
      <c r="D225" s="416"/>
      <c r="E225" s="418"/>
      <c r="F225" s="419">
        <f>SUM(F211:F224)</f>
        <v>0</v>
      </c>
    </row>
    <row r="226" spans="1:6" s="503" customFormat="1" ht="15.75">
      <c r="A226" s="377"/>
      <c r="B226" s="423"/>
      <c r="C226" s="424"/>
      <c r="D226" s="423"/>
      <c r="E226" s="425"/>
      <c r="F226" s="381"/>
    </row>
    <row r="227" spans="1:6" s="477" customFormat="1" ht="16.5">
      <c r="A227" s="372"/>
      <c r="B227" s="504" t="s">
        <v>502</v>
      </c>
      <c r="C227" s="505"/>
      <c r="D227" s="504"/>
      <c r="E227" s="506"/>
      <c r="F227" s="376"/>
    </row>
    <row r="228" spans="1:6" s="477" customFormat="1" ht="16.5">
      <c r="A228" s="372"/>
      <c r="B228" s="30" t="s">
        <v>594</v>
      </c>
      <c r="C228" s="507"/>
      <c r="D228" s="30"/>
      <c r="E228" s="508"/>
      <c r="F228" s="376">
        <f>F14</f>
        <v>0</v>
      </c>
    </row>
    <row r="229" spans="1:6" s="503" customFormat="1" ht="15.75">
      <c r="A229" s="377"/>
      <c r="B229" s="378"/>
      <c r="C229" s="379"/>
      <c r="D229" s="378"/>
      <c r="E229" s="380"/>
      <c r="F229" s="381"/>
    </row>
    <row r="230" spans="1:6" s="477" customFormat="1" ht="16.5">
      <c r="A230" s="372"/>
      <c r="B230" s="30" t="s">
        <v>595</v>
      </c>
      <c r="C230" s="507"/>
      <c r="D230" s="30"/>
      <c r="E230" s="508"/>
      <c r="F230" s="376">
        <f>F36</f>
        <v>0</v>
      </c>
    </row>
    <row r="231" spans="1:6" s="503" customFormat="1" ht="15.75">
      <c r="A231" s="377"/>
      <c r="B231" s="378"/>
      <c r="C231" s="379"/>
      <c r="D231" s="378"/>
      <c r="E231" s="380"/>
      <c r="F231" s="381"/>
    </row>
    <row r="232" spans="1:6" s="477" customFormat="1" ht="16.5">
      <c r="A232" s="372"/>
      <c r="B232" s="30" t="s">
        <v>596</v>
      </c>
      <c r="C232" s="507"/>
      <c r="D232" s="30"/>
      <c r="E232" s="508"/>
      <c r="F232" s="376">
        <f>F59</f>
        <v>0</v>
      </c>
    </row>
    <row r="233" spans="1:6" s="503" customFormat="1" ht="15.75">
      <c r="A233" s="377"/>
      <c r="B233" s="378"/>
      <c r="C233" s="379"/>
      <c r="D233" s="378"/>
      <c r="E233" s="380"/>
      <c r="F233" s="381"/>
    </row>
    <row r="234" spans="1:6" s="477" customFormat="1" ht="16.5">
      <c r="A234" s="372"/>
      <c r="B234" s="30" t="s">
        <v>597</v>
      </c>
      <c r="C234" s="507"/>
      <c r="D234" s="30"/>
      <c r="E234" s="508"/>
      <c r="F234" s="376">
        <f>F108</f>
        <v>0</v>
      </c>
    </row>
    <row r="235" spans="1:6" s="503" customFormat="1" ht="15.75">
      <c r="A235" s="377"/>
      <c r="B235" s="378"/>
      <c r="C235" s="379"/>
      <c r="D235" s="378"/>
      <c r="E235" s="380"/>
      <c r="F235" s="381"/>
    </row>
    <row r="236" spans="1:6" s="477" customFormat="1" ht="16.5">
      <c r="A236" s="372"/>
      <c r="B236" s="30" t="s">
        <v>598</v>
      </c>
      <c r="C236" s="507"/>
      <c r="D236" s="30"/>
      <c r="E236" s="508"/>
      <c r="F236" s="376">
        <f>F135</f>
        <v>0</v>
      </c>
    </row>
    <row r="237" spans="1:6" s="503" customFormat="1" ht="15.75">
      <c r="A237" s="377"/>
      <c r="B237" s="378"/>
      <c r="C237" s="379"/>
      <c r="D237" s="378"/>
      <c r="E237" s="380"/>
      <c r="F237" s="381"/>
    </row>
    <row r="238" spans="1:6" s="477" customFormat="1" ht="16.5">
      <c r="A238" s="372"/>
      <c r="B238" s="30" t="s">
        <v>599</v>
      </c>
      <c r="C238" s="507"/>
      <c r="D238" s="30"/>
      <c r="E238" s="508"/>
      <c r="F238" s="376">
        <f>F153</f>
        <v>0</v>
      </c>
    </row>
    <row r="239" spans="1:6" s="503" customFormat="1" ht="15.75">
      <c r="A239" s="377"/>
      <c r="B239" s="378"/>
      <c r="C239" s="379"/>
      <c r="D239" s="378"/>
      <c r="E239" s="380"/>
      <c r="F239" s="381"/>
    </row>
    <row r="240" spans="1:6" s="477" customFormat="1" ht="16.5">
      <c r="A240" s="372"/>
      <c r="B240" s="30" t="s">
        <v>600</v>
      </c>
      <c r="C240" s="507"/>
      <c r="D240" s="30"/>
      <c r="E240" s="508"/>
      <c r="F240" s="376">
        <f>F165</f>
        <v>0</v>
      </c>
    </row>
    <row r="241" spans="1:6" s="503" customFormat="1" ht="15.75">
      <c r="A241" s="377"/>
      <c r="B241" s="378"/>
      <c r="C241" s="379"/>
      <c r="D241" s="378"/>
      <c r="E241" s="380"/>
      <c r="F241" s="381"/>
    </row>
    <row r="242" spans="1:6" s="477" customFormat="1" ht="16.5">
      <c r="A242" s="372"/>
      <c r="B242" s="30" t="s">
        <v>601</v>
      </c>
      <c r="C242" s="507"/>
      <c r="D242" s="30"/>
      <c r="E242" s="508"/>
      <c r="F242" s="376">
        <f>F186</f>
        <v>0</v>
      </c>
    </row>
    <row r="243" spans="1:6" s="503" customFormat="1" ht="15.75">
      <c r="A243" s="377"/>
      <c r="B243" s="378"/>
      <c r="C243" s="379"/>
      <c r="D243" s="378"/>
      <c r="E243" s="380"/>
      <c r="F243" s="381"/>
    </row>
    <row r="244" spans="1:6" s="477" customFormat="1" ht="16.5">
      <c r="A244" s="372"/>
      <c r="B244" s="30" t="s">
        <v>602</v>
      </c>
      <c r="C244" s="507"/>
      <c r="D244" s="30"/>
      <c r="E244" s="508"/>
      <c r="F244" s="376">
        <f>F209</f>
        <v>0</v>
      </c>
    </row>
    <row r="245" spans="1:6" s="503" customFormat="1" ht="15.75">
      <c r="A245" s="377"/>
      <c r="B245" s="378"/>
      <c r="C245" s="379"/>
      <c r="D245" s="378"/>
      <c r="E245" s="380"/>
      <c r="F245" s="381"/>
    </row>
    <row r="246" spans="1:6" s="477" customFormat="1" ht="16.5">
      <c r="A246" s="372"/>
      <c r="B246" s="30" t="s">
        <v>603</v>
      </c>
      <c r="C246" s="507"/>
      <c r="D246" s="30"/>
      <c r="E246" s="508"/>
      <c r="F246" s="376">
        <f>F225</f>
        <v>0</v>
      </c>
    </row>
    <row r="247" spans="1:6" s="503" customFormat="1" ht="15.75">
      <c r="A247" s="377"/>
      <c r="B247" s="378"/>
      <c r="C247" s="379"/>
      <c r="D247" s="378"/>
      <c r="E247" s="380"/>
      <c r="F247" s="381"/>
    </row>
    <row r="248" spans="1:6" s="477" customFormat="1" ht="16.5">
      <c r="A248" s="372"/>
      <c r="B248" s="504" t="s">
        <v>604</v>
      </c>
      <c r="C248" s="505"/>
      <c r="D248" s="504"/>
      <c r="E248" s="506"/>
      <c r="F248" s="509"/>
    </row>
    <row r="249" spans="1:6" s="477" customFormat="1" ht="16.5">
      <c r="A249" s="510"/>
      <c r="B249" s="511" t="s">
        <v>605</v>
      </c>
      <c r="C249" s="512"/>
      <c r="D249" s="511"/>
      <c r="E249" s="513"/>
      <c r="F249" s="514">
        <f>SUM(F228:F247)</f>
        <v>0</v>
      </c>
    </row>
    <row r="250" spans="1:6" s="382" customFormat="1" ht="15.75">
      <c r="A250" s="515"/>
    </row>
    <row r="251" spans="1:6" s="382" customFormat="1" ht="15.75">
      <c r="A251" s="515"/>
    </row>
    <row r="252" spans="1:6" s="382" customFormat="1" ht="15.75">
      <c r="A252" s="515"/>
    </row>
    <row r="253" spans="1:6" s="382" customFormat="1" ht="15.75">
      <c r="A253" s="515"/>
    </row>
    <row r="254" spans="1:6" s="382" customFormat="1" ht="15.75">
      <c r="A254" s="515"/>
    </row>
    <row r="255" spans="1:6" s="382" customFormat="1" ht="15.75">
      <c r="A255" s="515"/>
    </row>
    <row r="256" spans="1:6" s="382" customFormat="1" ht="15.75">
      <c r="A256" s="515"/>
    </row>
    <row r="257" spans="1:1" s="382" customFormat="1" ht="15.75">
      <c r="A257" s="515"/>
    </row>
    <row r="258" spans="1:1" s="382" customFormat="1" ht="15.75">
      <c r="A258" s="515"/>
    </row>
    <row r="259" spans="1:1" s="382" customFormat="1" ht="15.75">
      <c r="A259" s="515"/>
    </row>
    <row r="260" spans="1:1" s="382" customFormat="1" ht="15.75">
      <c r="A260" s="515"/>
    </row>
    <row r="261" spans="1:1" s="382" customFormat="1" ht="15.75">
      <c r="A261" s="515"/>
    </row>
    <row r="262" spans="1:1" s="382" customFormat="1" ht="15.75">
      <c r="A262" s="515"/>
    </row>
    <row r="263" spans="1:1" s="382" customFormat="1" ht="15.75">
      <c r="A263" s="515"/>
    </row>
    <row r="264" spans="1:1" s="382" customFormat="1" ht="15.75">
      <c r="A264" s="515"/>
    </row>
    <row r="265" spans="1:1" s="382" customFormat="1" ht="15.75">
      <c r="A265" s="515"/>
    </row>
    <row r="266" spans="1:1" s="382" customFormat="1" ht="15.75">
      <c r="A266" s="515"/>
    </row>
    <row r="267" spans="1:1" s="382" customFormat="1" ht="15.75">
      <c r="A267" s="515"/>
    </row>
    <row r="268" spans="1:1" s="382" customFormat="1" ht="15.75">
      <c r="A268" s="515"/>
    </row>
    <row r="269" spans="1:1" s="382" customFormat="1" ht="15.75">
      <c r="A269" s="515"/>
    </row>
    <row r="270" spans="1:1" s="382" customFormat="1" ht="15.75">
      <c r="A270" s="515"/>
    </row>
    <row r="271" spans="1:1" s="382" customFormat="1" ht="15.75">
      <c r="A271" s="515"/>
    </row>
    <row r="272" spans="1:1" s="382" customFormat="1" ht="15.75">
      <c r="A272" s="515"/>
    </row>
    <row r="273" spans="1:1" s="382" customFormat="1" ht="15.75">
      <c r="A273" s="515"/>
    </row>
    <row r="274" spans="1:1" s="382" customFormat="1" ht="15.75">
      <c r="A274" s="515"/>
    </row>
    <row r="275" spans="1:1" s="382" customFormat="1" ht="15.75">
      <c r="A275" s="515"/>
    </row>
    <row r="276" spans="1:1" s="382" customFormat="1" ht="15.75">
      <c r="A276" s="515"/>
    </row>
    <row r="277" spans="1:1" s="382" customFormat="1" ht="15.75">
      <c r="A277" s="515"/>
    </row>
    <row r="278" spans="1:1" s="382" customFormat="1" ht="15.75">
      <c r="A278" s="515"/>
    </row>
    <row r="279" spans="1:1" s="382" customFormat="1" ht="15.75">
      <c r="A279" s="515"/>
    </row>
    <row r="280" spans="1:1" s="382" customFormat="1" ht="15.75">
      <c r="A280" s="515"/>
    </row>
    <row r="281" spans="1:1" s="382" customFormat="1" ht="15.75">
      <c r="A281" s="515"/>
    </row>
    <row r="282" spans="1:1" s="382" customFormat="1" ht="15.75">
      <c r="A282" s="515"/>
    </row>
    <row r="283" spans="1:1" s="382" customFormat="1" ht="15.75">
      <c r="A283" s="515"/>
    </row>
    <row r="284" spans="1:1" s="382" customFormat="1" ht="15.75">
      <c r="A284" s="515"/>
    </row>
    <row r="285" spans="1:1" s="382" customFormat="1" ht="15.75">
      <c r="A285" s="515"/>
    </row>
    <row r="286" spans="1:1" s="382" customFormat="1" ht="15.75">
      <c r="A286" s="515"/>
    </row>
    <row r="287" spans="1:1" s="382" customFormat="1" ht="15.75">
      <c r="A287" s="515"/>
    </row>
    <row r="288" spans="1:1" s="382" customFormat="1" ht="15.75">
      <c r="A288" s="515"/>
    </row>
    <row r="289" spans="1:1" s="382" customFormat="1" ht="15.75">
      <c r="A289" s="515"/>
    </row>
    <row r="290" spans="1:1" s="382" customFormat="1" ht="15.75">
      <c r="A290" s="515"/>
    </row>
    <row r="291" spans="1:1" s="382" customFormat="1" ht="15.75">
      <c r="A291" s="515"/>
    </row>
    <row r="292" spans="1:1" s="382" customFormat="1" ht="15.75">
      <c r="A292" s="515"/>
    </row>
    <row r="293" spans="1:1" s="382" customFormat="1" ht="15.75">
      <c r="A293" s="515"/>
    </row>
    <row r="294" spans="1:1" s="382" customFormat="1" ht="15.75">
      <c r="A294" s="515"/>
    </row>
    <row r="295" spans="1:1" s="382" customFormat="1" ht="15.75">
      <c r="A295" s="515"/>
    </row>
    <row r="296" spans="1:1" s="382" customFormat="1" ht="15.75">
      <c r="A296" s="515"/>
    </row>
    <row r="297" spans="1:1" s="382" customFormat="1" ht="15.75">
      <c r="A297" s="515"/>
    </row>
    <row r="298" spans="1:1" s="382" customFormat="1" ht="15.75">
      <c r="A298" s="515"/>
    </row>
    <row r="299" spans="1:1" s="382" customFormat="1" ht="15.75">
      <c r="A299" s="515"/>
    </row>
    <row r="300" spans="1:1" s="382" customFormat="1" ht="15.75">
      <c r="A300" s="515"/>
    </row>
    <row r="301" spans="1:1" s="382" customFormat="1" ht="15.75">
      <c r="A301" s="515"/>
    </row>
    <row r="302" spans="1:1" s="382" customFormat="1" ht="15.75">
      <c r="A302" s="515"/>
    </row>
    <row r="303" spans="1:1" s="382" customFormat="1" ht="15.75">
      <c r="A303" s="515"/>
    </row>
    <row r="304" spans="1:1" s="382" customFormat="1" ht="15.75">
      <c r="A304" s="515"/>
    </row>
    <row r="305" spans="1:1" s="382" customFormat="1" ht="15.75">
      <c r="A305" s="515"/>
    </row>
    <row r="306" spans="1:1" s="382" customFormat="1" ht="15.75">
      <c r="A306" s="515"/>
    </row>
    <row r="307" spans="1:1" s="382" customFormat="1" ht="15.75">
      <c r="A307" s="515"/>
    </row>
    <row r="308" spans="1:1" s="382" customFormat="1" ht="15.75">
      <c r="A308" s="515"/>
    </row>
    <row r="309" spans="1:1" s="382" customFormat="1" ht="15.75">
      <c r="A309" s="515"/>
    </row>
    <row r="310" spans="1:1" s="382" customFormat="1" ht="15.75">
      <c r="A310" s="515"/>
    </row>
    <row r="311" spans="1:1" s="382" customFormat="1" ht="15.75">
      <c r="A311" s="515"/>
    </row>
    <row r="312" spans="1:1" s="382" customFormat="1" ht="15.75">
      <c r="A312" s="515"/>
    </row>
    <row r="313" spans="1:1" s="382" customFormat="1" ht="15.75">
      <c r="A313" s="515"/>
    </row>
    <row r="314" spans="1:1" s="382" customFormat="1" ht="15.75">
      <c r="A314" s="515"/>
    </row>
    <row r="315" spans="1:1" s="382" customFormat="1" ht="15.75">
      <c r="A315" s="515"/>
    </row>
    <row r="316" spans="1:1" s="382" customFormat="1" ht="15.75">
      <c r="A316" s="515"/>
    </row>
    <row r="317" spans="1:1" s="382" customFormat="1" ht="15.75">
      <c r="A317" s="515"/>
    </row>
    <row r="318" spans="1:1" s="382" customFormat="1" ht="15.75">
      <c r="A318" s="515"/>
    </row>
    <row r="319" spans="1:1" s="382" customFormat="1" ht="15.75">
      <c r="A319" s="515"/>
    </row>
    <row r="320" spans="1:1" s="382" customFormat="1" ht="15.75">
      <c r="A320" s="515"/>
    </row>
    <row r="321" spans="1:1" s="382" customFormat="1" ht="15.75">
      <c r="A321" s="515"/>
    </row>
    <row r="322" spans="1:1" s="382" customFormat="1" ht="15.75">
      <c r="A322" s="515"/>
    </row>
    <row r="323" spans="1:1" s="382" customFormat="1" ht="15.75">
      <c r="A323" s="515"/>
    </row>
    <row r="324" spans="1:1" s="382" customFormat="1" ht="15.75">
      <c r="A324" s="515"/>
    </row>
    <row r="325" spans="1:1" s="382" customFormat="1" ht="15.75">
      <c r="A325" s="515"/>
    </row>
    <row r="326" spans="1:1" s="382" customFormat="1" ht="15.75">
      <c r="A326" s="515"/>
    </row>
    <row r="327" spans="1:1" s="382" customFormat="1" ht="15.75">
      <c r="A327" s="515"/>
    </row>
    <row r="328" spans="1:1" s="382" customFormat="1" ht="15.75">
      <c r="A328" s="515"/>
    </row>
    <row r="329" spans="1:1" s="382" customFormat="1" ht="15.75">
      <c r="A329" s="515"/>
    </row>
    <row r="330" spans="1:1" s="382" customFormat="1" ht="15.75">
      <c r="A330" s="515"/>
    </row>
    <row r="331" spans="1:1" s="382" customFormat="1" ht="15.75">
      <c r="A331" s="515"/>
    </row>
    <row r="332" spans="1:1" s="382" customFormat="1" ht="15.75">
      <c r="A332" s="515"/>
    </row>
    <row r="333" spans="1:1" s="382" customFormat="1" ht="15.75">
      <c r="A333" s="515"/>
    </row>
    <row r="334" spans="1:1" s="382" customFormat="1" ht="15.75">
      <c r="A334" s="515"/>
    </row>
    <row r="335" spans="1:1" s="382" customFormat="1" ht="15.75">
      <c r="A335" s="515"/>
    </row>
    <row r="336" spans="1:1" s="382" customFormat="1" ht="15.75">
      <c r="A336" s="515"/>
    </row>
    <row r="337" spans="1:1" s="382" customFormat="1" ht="15.75">
      <c r="A337" s="515"/>
    </row>
    <row r="338" spans="1:1" s="382" customFormat="1" ht="15.75">
      <c r="A338" s="515"/>
    </row>
    <row r="339" spans="1:1" s="382" customFormat="1" ht="15.75">
      <c r="A339" s="515"/>
    </row>
    <row r="340" spans="1:1" s="382" customFormat="1" ht="15.75">
      <c r="A340" s="515"/>
    </row>
    <row r="341" spans="1:1" s="382" customFormat="1" ht="15.75">
      <c r="A341" s="515"/>
    </row>
    <row r="342" spans="1:1" s="382" customFormat="1" ht="15.75">
      <c r="A342" s="515"/>
    </row>
    <row r="343" spans="1:1" s="382" customFormat="1" ht="15.75">
      <c r="A343" s="515"/>
    </row>
    <row r="344" spans="1:1" s="382" customFormat="1" ht="15.75">
      <c r="A344" s="515"/>
    </row>
    <row r="345" spans="1:1" s="382" customFormat="1" ht="15.75">
      <c r="A345" s="515"/>
    </row>
    <row r="346" spans="1:1" s="382" customFormat="1" ht="15.75">
      <c r="A346" s="515"/>
    </row>
    <row r="347" spans="1:1" s="382" customFormat="1" ht="15.75">
      <c r="A347" s="515"/>
    </row>
    <row r="348" spans="1:1" s="382" customFormat="1" ht="15.75">
      <c r="A348" s="515"/>
    </row>
    <row r="349" spans="1:1" s="382" customFormat="1" ht="15.75">
      <c r="A349" s="515"/>
    </row>
    <row r="350" spans="1:1" s="382" customFormat="1" ht="15.75">
      <c r="A350" s="515"/>
    </row>
    <row r="351" spans="1:1" s="382" customFormat="1" ht="15.75">
      <c r="A351" s="515"/>
    </row>
    <row r="352" spans="1:1" s="382" customFormat="1" ht="15.75">
      <c r="A352" s="515"/>
    </row>
    <row r="353" spans="1:1" s="382" customFormat="1" ht="15.75">
      <c r="A353" s="515"/>
    </row>
    <row r="354" spans="1:1" s="382" customFormat="1" ht="15.75">
      <c r="A354" s="515"/>
    </row>
    <row r="355" spans="1:1" s="382" customFormat="1" ht="15.75">
      <c r="A355" s="515"/>
    </row>
    <row r="356" spans="1:1" s="382" customFormat="1" ht="15.75">
      <c r="A356" s="515"/>
    </row>
    <row r="357" spans="1:1" s="382" customFormat="1" ht="15.75">
      <c r="A357" s="515"/>
    </row>
    <row r="358" spans="1:1" s="382" customFormat="1" ht="15.75">
      <c r="A358" s="515"/>
    </row>
    <row r="359" spans="1:1" s="382" customFormat="1" ht="15.75">
      <c r="A359" s="515"/>
    </row>
    <row r="360" spans="1:1" s="382" customFormat="1" ht="15.75">
      <c r="A360" s="515"/>
    </row>
    <row r="361" spans="1:1" s="382" customFormat="1" ht="15.75">
      <c r="A361" s="515"/>
    </row>
    <row r="362" spans="1:1" s="382" customFormat="1" ht="15.75">
      <c r="A362" s="515"/>
    </row>
    <row r="363" spans="1:1" s="382" customFormat="1" ht="15.75">
      <c r="A363" s="515"/>
    </row>
    <row r="364" spans="1:1" s="382" customFormat="1" ht="15.75">
      <c r="A364" s="515"/>
    </row>
    <row r="365" spans="1:1" s="382" customFormat="1" ht="15.75">
      <c r="A365" s="515"/>
    </row>
    <row r="366" spans="1:1" s="382" customFormat="1" ht="15.75">
      <c r="A366" s="515"/>
    </row>
    <row r="367" spans="1:1" s="382" customFormat="1" ht="15.75">
      <c r="A367" s="515"/>
    </row>
    <row r="368" spans="1:1" s="382" customFormat="1" ht="15.75">
      <c r="A368" s="515"/>
    </row>
    <row r="369" spans="1:1" s="382" customFormat="1" ht="15.75">
      <c r="A369" s="515"/>
    </row>
    <row r="370" spans="1:1" s="382" customFormat="1" ht="15.75">
      <c r="A370" s="515"/>
    </row>
    <row r="371" spans="1:1" s="382" customFormat="1" ht="15.75">
      <c r="A371" s="515"/>
    </row>
    <row r="372" spans="1:1" s="382" customFormat="1" ht="15.75">
      <c r="A372" s="515"/>
    </row>
    <row r="373" spans="1:1" s="382" customFormat="1" ht="15.75">
      <c r="A373" s="515"/>
    </row>
    <row r="374" spans="1:1" s="382" customFormat="1" ht="15.75">
      <c r="A374" s="515"/>
    </row>
    <row r="375" spans="1:1" s="382" customFormat="1" ht="15.75">
      <c r="A375" s="515"/>
    </row>
    <row r="376" spans="1:1" s="382" customFormat="1" ht="15.75">
      <c r="A376" s="515"/>
    </row>
    <row r="377" spans="1:1" s="382" customFormat="1" ht="15.75">
      <c r="A377" s="515"/>
    </row>
    <row r="378" spans="1:1" s="382" customFormat="1" ht="15.75">
      <c r="A378" s="515"/>
    </row>
    <row r="379" spans="1:1" s="382" customFormat="1" ht="15.75">
      <c r="A379" s="515"/>
    </row>
    <row r="380" spans="1:1" s="382" customFormat="1" ht="15.75">
      <c r="A380" s="515"/>
    </row>
    <row r="381" spans="1:1" s="382" customFormat="1" ht="15.75">
      <c r="A381" s="515"/>
    </row>
    <row r="382" spans="1:1" s="382" customFormat="1" ht="15.75">
      <c r="A382" s="515"/>
    </row>
    <row r="383" spans="1:1" s="382" customFormat="1" ht="15.75">
      <c r="A383" s="515"/>
    </row>
    <row r="384" spans="1:1" s="382" customFormat="1" ht="15.75">
      <c r="A384" s="515"/>
    </row>
    <row r="385" spans="1:1" s="382" customFormat="1" ht="15.75">
      <c r="A385" s="515"/>
    </row>
    <row r="386" spans="1:1" s="382" customFormat="1" ht="15.75">
      <c r="A386" s="515"/>
    </row>
    <row r="387" spans="1:1" s="382" customFormat="1" ht="15.75">
      <c r="A387" s="515"/>
    </row>
    <row r="388" spans="1:1" s="382" customFormat="1" ht="15.75">
      <c r="A388" s="515"/>
    </row>
    <row r="389" spans="1:1" s="382" customFormat="1" ht="15.75">
      <c r="A389" s="515"/>
    </row>
    <row r="390" spans="1:1" s="382" customFormat="1" ht="15.75">
      <c r="A390" s="515"/>
    </row>
    <row r="391" spans="1:1" s="382" customFormat="1" ht="15.75">
      <c r="A391" s="515"/>
    </row>
    <row r="392" spans="1:1" s="382" customFormat="1" ht="15.75">
      <c r="A392" s="515"/>
    </row>
    <row r="393" spans="1:1" s="382" customFormat="1" ht="15.75">
      <c r="A393" s="515"/>
    </row>
    <row r="394" spans="1:1" s="382" customFormat="1" ht="15.75">
      <c r="A394" s="515"/>
    </row>
    <row r="395" spans="1:1" s="382" customFormat="1" ht="15.75">
      <c r="A395" s="515"/>
    </row>
    <row r="396" spans="1:1" s="382" customFormat="1" ht="15.75">
      <c r="A396" s="515"/>
    </row>
    <row r="397" spans="1:1" s="382" customFormat="1" ht="15.75">
      <c r="A397" s="515"/>
    </row>
    <row r="398" spans="1:1" s="382" customFormat="1" ht="15.75">
      <c r="A398" s="515"/>
    </row>
    <row r="399" spans="1:1" s="382" customFormat="1" ht="15.75">
      <c r="A399" s="515"/>
    </row>
    <row r="400" spans="1:1" s="382" customFormat="1" ht="15.75">
      <c r="A400" s="515"/>
    </row>
    <row r="401" spans="1:1" s="382" customFormat="1" ht="15.75">
      <c r="A401" s="515"/>
    </row>
    <row r="402" spans="1:1" s="382" customFormat="1" ht="15.75">
      <c r="A402" s="515"/>
    </row>
    <row r="403" spans="1:1" s="382" customFormat="1" ht="15.75">
      <c r="A403" s="515"/>
    </row>
    <row r="404" spans="1:1" s="382" customFormat="1" ht="15.75">
      <c r="A404" s="515"/>
    </row>
    <row r="405" spans="1:1" s="382" customFormat="1" ht="15.75">
      <c r="A405" s="515"/>
    </row>
    <row r="406" spans="1:1" s="382" customFormat="1" ht="15.75">
      <c r="A406" s="515"/>
    </row>
    <row r="407" spans="1:1" s="382" customFormat="1" ht="15.75">
      <c r="A407" s="515"/>
    </row>
    <row r="408" spans="1:1" s="382" customFormat="1" ht="15.75">
      <c r="A408" s="515"/>
    </row>
    <row r="409" spans="1:1" s="382" customFormat="1" ht="15.75">
      <c r="A409" s="515"/>
    </row>
    <row r="410" spans="1:1" s="382" customFormat="1" ht="15.75">
      <c r="A410" s="515"/>
    </row>
    <row r="411" spans="1:1" s="382" customFormat="1" ht="15.75">
      <c r="A411" s="515"/>
    </row>
    <row r="412" spans="1:1" s="382" customFormat="1" ht="15.75">
      <c r="A412" s="515"/>
    </row>
    <row r="413" spans="1:1" s="382" customFormat="1" ht="15.75">
      <c r="A413" s="515"/>
    </row>
    <row r="414" spans="1:1" s="382" customFormat="1" ht="15.75">
      <c r="A414" s="515"/>
    </row>
    <row r="415" spans="1:1" s="382" customFormat="1" ht="15.75">
      <c r="A415" s="515"/>
    </row>
    <row r="416" spans="1:1" s="382" customFormat="1" ht="15.75">
      <c r="A416" s="515"/>
    </row>
    <row r="417" spans="1:1" s="382" customFormat="1" ht="15.75">
      <c r="A417" s="515"/>
    </row>
    <row r="418" spans="1:1" s="382" customFormat="1" ht="15.75">
      <c r="A418" s="515"/>
    </row>
    <row r="419" spans="1:1" s="382" customFormat="1" ht="15.75">
      <c r="A419" s="515"/>
    </row>
    <row r="420" spans="1:1" s="382" customFormat="1" ht="15.75">
      <c r="A420" s="515"/>
    </row>
    <row r="421" spans="1:1" s="382" customFormat="1" ht="15.75">
      <c r="A421" s="515"/>
    </row>
    <row r="422" spans="1:1" s="382" customFormat="1" ht="15.75">
      <c r="A422" s="515"/>
    </row>
    <row r="423" spans="1:1" s="382" customFormat="1" ht="15.75">
      <c r="A423" s="515"/>
    </row>
    <row r="424" spans="1:1" s="382" customFormat="1" ht="15.75">
      <c r="A424" s="515"/>
    </row>
    <row r="425" spans="1:1" s="382" customFormat="1" ht="15.75">
      <c r="A425" s="515"/>
    </row>
    <row r="426" spans="1:1" s="382" customFormat="1" ht="15.75">
      <c r="A426" s="515"/>
    </row>
    <row r="427" spans="1:1" s="382" customFormat="1" ht="15.75">
      <c r="A427" s="515"/>
    </row>
    <row r="428" spans="1:1" s="382" customFormat="1" ht="15.75">
      <c r="A428" s="515"/>
    </row>
    <row r="429" spans="1:1" s="382" customFormat="1" ht="15.75">
      <c r="A429" s="515"/>
    </row>
    <row r="430" spans="1:1" s="382" customFormat="1" ht="15.75">
      <c r="A430" s="515"/>
    </row>
    <row r="431" spans="1:1" s="382" customFormat="1" ht="15.75">
      <c r="A431" s="515"/>
    </row>
    <row r="432" spans="1:1" s="382" customFormat="1" ht="15.75">
      <c r="A432" s="515"/>
    </row>
    <row r="433" spans="1:1" s="382" customFormat="1" ht="15.75">
      <c r="A433" s="515"/>
    </row>
    <row r="434" spans="1:1" s="382" customFormat="1" ht="15.75">
      <c r="A434" s="515"/>
    </row>
    <row r="435" spans="1:1" s="382" customFormat="1" ht="15.75">
      <c r="A435" s="515"/>
    </row>
    <row r="436" spans="1:1" s="382" customFormat="1" ht="15.75">
      <c r="A436" s="515"/>
    </row>
    <row r="437" spans="1:1" s="382" customFormat="1" ht="15.75">
      <c r="A437" s="515"/>
    </row>
    <row r="438" spans="1:1" s="382" customFormat="1" ht="15.75">
      <c r="A438" s="515"/>
    </row>
    <row r="439" spans="1:1" s="382" customFormat="1" ht="15.75">
      <c r="A439" s="515"/>
    </row>
    <row r="440" spans="1:1" s="382" customFormat="1" ht="15.75">
      <c r="A440" s="515"/>
    </row>
    <row r="441" spans="1:1" s="382" customFormat="1" ht="15.75">
      <c r="A441" s="515"/>
    </row>
    <row r="442" spans="1:1" s="382" customFormat="1" ht="15.75">
      <c r="A442" s="515"/>
    </row>
    <row r="443" spans="1:1" s="382" customFormat="1" ht="15.75">
      <c r="A443" s="515"/>
    </row>
    <row r="444" spans="1:1" s="382" customFormat="1" ht="15.75">
      <c r="A444" s="515"/>
    </row>
    <row r="445" spans="1:1" s="382" customFormat="1" ht="15.75">
      <c r="A445" s="515"/>
    </row>
    <row r="446" spans="1:1" s="382" customFormat="1" ht="15.75">
      <c r="A446" s="515"/>
    </row>
    <row r="447" spans="1:1" s="382" customFormat="1" ht="15.75">
      <c r="A447" s="515"/>
    </row>
    <row r="448" spans="1:1" s="382" customFormat="1" ht="15.75">
      <c r="A448" s="515"/>
    </row>
    <row r="449" spans="1:1" s="382" customFormat="1" ht="15.75">
      <c r="A449" s="515"/>
    </row>
    <row r="450" spans="1:1" s="382" customFormat="1" ht="15.75">
      <c r="A450" s="515"/>
    </row>
    <row r="451" spans="1:1" s="382" customFormat="1" ht="15.75">
      <c r="A451" s="515"/>
    </row>
    <row r="452" spans="1:1" s="382" customFormat="1" ht="15.75">
      <c r="A452" s="515"/>
    </row>
    <row r="453" spans="1:1" s="382" customFormat="1" ht="15.75">
      <c r="A453" s="515"/>
    </row>
    <row r="454" spans="1:1" s="382" customFormat="1" ht="15.75">
      <c r="A454" s="515"/>
    </row>
    <row r="455" spans="1:1" s="382" customFormat="1" ht="15.75">
      <c r="A455" s="515"/>
    </row>
    <row r="456" spans="1:1" s="382" customFormat="1" ht="15.75">
      <c r="A456" s="515"/>
    </row>
    <row r="457" spans="1:1" s="382" customFormat="1" ht="15.75">
      <c r="A457" s="515"/>
    </row>
    <row r="458" spans="1:1" s="382" customFormat="1" ht="15.75">
      <c r="A458" s="515"/>
    </row>
    <row r="459" spans="1:1" s="382" customFormat="1" ht="15.75">
      <c r="A459" s="515"/>
    </row>
    <row r="460" spans="1:1" s="382" customFormat="1" ht="15.75">
      <c r="A460" s="515"/>
    </row>
    <row r="461" spans="1:1" s="382" customFormat="1" ht="15.75">
      <c r="A461" s="515"/>
    </row>
    <row r="462" spans="1:1" s="382" customFormat="1" ht="15.75">
      <c r="A462" s="515"/>
    </row>
    <row r="463" spans="1:1" s="382" customFormat="1" ht="15.75">
      <c r="A463" s="515"/>
    </row>
    <row r="464" spans="1:1" s="382" customFormat="1" ht="15.75">
      <c r="A464" s="515"/>
    </row>
    <row r="465" spans="1:1" s="382" customFormat="1" ht="15.75">
      <c r="A465" s="515"/>
    </row>
    <row r="466" spans="1:1" s="382" customFormat="1" ht="15.75">
      <c r="A466" s="515"/>
    </row>
    <row r="467" spans="1:1" s="382" customFormat="1" ht="15.75">
      <c r="A467" s="515"/>
    </row>
    <row r="468" spans="1:1" s="382" customFormat="1" ht="15.75">
      <c r="A468" s="515"/>
    </row>
    <row r="469" spans="1:1" s="382" customFormat="1" ht="15.75">
      <c r="A469" s="515"/>
    </row>
    <row r="470" spans="1:1" s="382" customFormat="1" ht="15.75">
      <c r="A470" s="515"/>
    </row>
    <row r="471" spans="1:1" s="382" customFormat="1" ht="15.75">
      <c r="A471" s="515"/>
    </row>
    <row r="472" spans="1:1" s="382" customFormat="1" ht="15.75">
      <c r="A472" s="515"/>
    </row>
    <row r="473" spans="1:1" s="382" customFormat="1" ht="15.75">
      <c r="A473" s="515"/>
    </row>
    <row r="474" spans="1:1" s="382" customFormat="1" ht="15.75">
      <c r="A474" s="515"/>
    </row>
    <row r="475" spans="1:1" s="382" customFormat="1" ht="15.75">
      <c r="A475" s="515"/>
    </row>
    <row r="476" spans="1:1" s="382" customFormat="1" ht="15.75">
      <c r="A476" s="515"/>
    </row>
    <row r="477" spans="1:1" s="382" customFormat="1" ht="15.75">
      <c r="A477" s="515"/>
    </row>
    <row r="478" spans="1:1" s="382" customFormat="1" ht="15.75">
      <c r="A478" s="515"/>
    </row>
    <row r="479" spans="1:1" s="382" customFormat="1" ht="15.75">
      <c r="A479" s="515"/>
    </row>
    <row r="480" spans="1:1" s="382" customFormat="1" ht="15.75">
      <c r="A480" s="515"/>
    </row>
    <row r="481" spans="1:1" s="382" customFormat="1" ht="15.75">
      <c r="A481" s="515"/>
    </row>
    <row r="482" spans="1:1" s="382" customFormat="1" ht="15.75">
      <c r="A482" s="515"/>
    </row>
    <row r="483" spans="1:1" s="382" customFormat="1" ht="15.75">
      <c r="A483" s="515"/>
    </row>
    <row r="484" spans="1:1" s="382" customFormat="1" ht="15.75">
      <c r="A484" s="515"/>
    </row>
    <row r="485" spans="1:1" s="382" customFormat="1" ht="15.75">
      <c r="A485" s="515"/>
    </row>
    <row r="486" spans="1:1" s="382" customFormat="1" ht="15.75">
      <c r="A486" s="515"/>
    </row>
    <row r="487" spans="1:1" s="382" customFormat="1" ht="15.75">
      <c r="A487" s="515"/>
    </row>
    <row r="488" spans="1:1" s="382" customFormat="1" ht="15.75">
      <c r="A488" s="515"/>
    </row>
    <row r="489" spans="1:1" s="382" customFormat="1" ht="15.75">
      <c r="A489" s="515"/>
    </row>
    <row r="490" spans="1:1" s="382" customFormat="1" ht="15.75">
      <c r="A490" s="515"/>
    </row>
    <row r="491" spans="1:1" s="382" customFormat="1" ht="15.75">
      <c r="A491" s="515"/>
    </row>
    <row r="492" spans="1:1" s="382" customFormat="1" ht="15.75">
      <c r="A492" s="515"/>
    </row>
    <row r="493" spans="1:1" s="382" customFormat="1" ht="15.75">
      <c r="A493" s="515"/>
    </row>
    <row r="494" spans="1:1" s="382" customFormat="1" ht="15.75">
      <c r="A494" s="515"/>
    </row>
    <row r="495" spans="1:1" s="382" customFormat="1" ht="15.75">
      <c r="A495" s="515"/>
    </row>
    <row r="496" spans="1:1" s="382" customFormat="1" ht="15.75">
      <c r="A496" s="515"/>
    </row>
    <row r="497" spans="1:1" s="382" customFormat="1" ht="15.75">
      <c r="A497" s="515"/>
    </row>
    <row r="498" spans="1:1" s="382" customFormat="1" ht="15.75">
      <c r="A498" s="515"/>
    </row>
    <row r="499" spans="1:1" s="382" customFormat="1" ht="15.75">
      <c r="A499" s="515"/>
    </row>
    <row r="500" spans="1:1" s="382" customFormat="1" ht="15.75">
      <c r="A500" s="515"/>
    </row>
    <row r="501" spans="1:1" s="382" customFormat="1" ht="15.75">
      <c r="A501" s="515"/>
    </row>
    <row r="502" spans="1:1" s="382" customFormat="1" ht="15.75">
      <c r="A502" s="515"/>
    </row>
    <row r="503" spans="1:1" s="382" customFormat="1" ht="15.75">
      <c r="A503" s="515"/>
    </row>
    <row r="504" spans="1:1" s="382" customFormat="1" ht="15.75">
      <c r="A504" s="515"/>
    </row>
    <row r="505" spans="1:1" s="382" customFormat="1" ht="15.75">
      <c r="A505" s="515"/>
    </row>
    <row r="506" spans="1:1" s="382" customFormat="1" ht="15.75">
      <c r="A506" s="515"/>
    </row>
    <row r="507" spans="1:1" s="382" customFormat="1" ht="15.75">
      <c r="A507" s="515"/>
    </row>
    <row r="508" spans="1:1" s="382" customFormat="1" ht="15.75">
      <c r="A508" s="515"/>
    </row>
    <row r="509" spans="1:1" s="382" customFormat="1" ht="15.75">
      <c r="A509" s="515"/>
    </row>
    <row r="510" spans="1:1" s="382" customFormat="1" ht="15.75">
      <c r="A510" s="515"/>
    </row>
    <row r="511" spans="1:1" s="382" customFormat="1" ht="15.75">
      <c r="A511" s="515"/>
    </row>
    <row r="512" spans="1:1" s="382" customFormat="1" ht="15.75">
      <c r="A512" s="515"/>
    </row>
    <row r="513" spans="1:1" s="382" customFormat="1" ht="15.75">
      <c r="A513" s="515"/>
    </row>
    <row r="514" spans="1:1" s="382" customFormat="1" ht="15.75">
      <c r="A514" s="515"/>
    </row>
    <row r="515" spans="1:1" s="382" customFormat="1" ht="15.75">
      <c r="A515" s="515"/>
    </row>
    <row r="516" spans="1:1" s="382" customFormat="1" ht="15.75">
      <c r="A516" s="515"/>
    </row>
    <row r="517" spans="1:1" s="382" customFormat="1" ht="15.75">
      <c r="A517" s="515"/>
    </row>
    <row r="518" spans="1:1" s="382" customFormat="1" ht="15.75">
      <c r="A518" s="515"/>
    </row>
    <row r="519" spans="1:1" s="382" customFormat="1" ht="15.75">
      <c r="A519" s="515"/>
    </row>
    <row r="520" spans="1:1" s="382" customFormat="1" ht="15.75">
      <c r="A520" s="515"/>
    </row>
    <row r="521" spans="1:1" s="382" customFormat="1" ht="15.75">
      <c r="A521" s="515"/>
    </row>
    <row r="522" spans="1:1" s="382" customFormat="1" ht="15.75">
      <c r="A522" s="515"/>
    </row>
    <row r="523" spans="1:1" s="382" customFormat="1" ht="15.75">
      <c r="A523" s="515"/>
    </row>
    <row r="524" spans="1:1" s="382" customFormat="1" ht="15.75">
      <c r="A524" s="515"/>
    </row>
    <row r="525" spans="1:1" s="382" customFormat="1" ht="15.75">
      <c r="A525" s="515"/>
    </row>
    <row r="526" spans="1:1" s="382" customFormat="1" ht="15.75">
      <c r="A526" s="515"/>
    </row>
    <row r="527" spans="1:1" s="382" customFormat="1" ht="15.75">
      <c r="A527" s="515"/>
    </row>
    <row r="528" spans="1:1" s="382" customFormat="1" ht="15.75">
      <c r="A528" s="515"/>
    </row>
    <row r="529" spans="1:1" s="382" customFormat="1" ht="15.75">
      <c r="A529" s="515"/>
    </row>
    <row r="530" spans="1:1" s="382" customFormat="1" ht="15.75">
      <c r="A530" s="515"/>
    </row>
    <row r="531" spans="1:1" s="382" customFormat="1" ht="15.75">
      <c r="A531" s="515"/>
    </row>
    <row r="532" spans="1:1" s="382" customFormat="1" ht="15.75">
      <c r="A532" s="515"/>
    </row>
    <row r="533" spans="1:1" s="382" customFormat="1" ht="15.75">
      <c r="A533" s="515"/>
    </row>
    <row r="534" spans="1:1" s="382" customFormat="1" ht="15.75">
      <c r="A534" s="515"/>
    </row>
    <row r="535" spans="1:1" s="382" customFormat="1" ht="15.75">
      <c r="A535" s="515"/>
    </row>
    <row r="536" spans="1:1" s="382" customFormat="1" ht="15.75">
      <c r="A536" s="515"/>
    </row>
    <row r="537" spans="1:1" s="382" customFormat="1" ht="15.75">
      <c r="A537" s="515"/>
    </row>
    <row r="538" spans="1:1" s="382" customFormat="1" ht="15.75">
      <c r="A538" s="515"/>
    </row>
    <row r="539" spans="1:1" s="382" customFormat="1" ht="15.75">
      <c r="A539" s="515"/>
    </row>
    <row r="540" spans="1:1" s="382" customFormat="1" ht="15.75">
      <c r="A540" s="515"/>
    </row>
    <row r="541" spans="1:1" s="382" customFormat="1" ht="15.75">
      <c r="A541" s="515"/>
    </row>
    <row r="542" spans="1:1" s="382" customFormat="1" ht="15.75">
      <c r="A542" s="515"/>
    </row>
    <row r="543" spans="1:1" s="382" customFormat="1" ht="15.75">
      <c r="A543" s="515"/>
    </row>
    <row r="544" spans="1:1" s="382" customFormat="1" ht="15.75">
      <c r="A544" s="515"/>
    </row>
    <row r="545" spans="1:1" s="382" customFormat="1" ht="15.75">
      <c r="A545" s="515"/>
    </row>
    <row r="546" spans="1:1" s="382" customFormat="1" ht="15.75">
      <c r="A546" s="515"/>
    </row>
    <row r="547" spans="1:1" s="382" customFormat="1" ht="15.75">
      <c r="A547" s="515"/>
    </row>
    <row r="548" spans="1:1" s="382" customFormat="1" ht="15.75">
      <c r="A548" s="515"/>
    </row>
    <row r="549" spans="1:1" s="382" customFormat="1" ht="15.75">
      <c r="A549" s="515"/>
    </row>
    <row r="550" spans="1:1" s="382" customFormat="1" ht="15.75">
      <c r="A550" s="515"/>
    </row>
    <row r="551" spans="1:1" s="382" customFormat="1" ht="15.75">
      <c r="A551" s="515"/>
    </row>
    <row r="552" spans="1:1" s="382" customFormat="1" ht="15.75">
      <c r="A552" s="515"/>
    </row>
    <row r="553" spans="1:1" s="382" customFormat="1" ht="15.75">
      <c r="A553" s="515"/>
    </row>
    <row r="554" spans="1:1" s="382" customFormat="1" ht="15.75">
      <c r="A554" s="515"/>
    </row>
    <row r="555" spans="1:1" s="382" customFormat="1" ht="15.75">
      <c r="A555" s="515"/>
    </row>
    <row r="556" spans="1:1" s="382" customFormat="1" ht="15.75">
      <c r="A556" s="515"/>
    </row>
    <row r="557" spans="1:1" s="382" customFormat="1" ht="15.75">
      <c r="A557" s="515"/>
    </row>
    <row r="558" spans="1:1" s="382" customFormat="1" ht="15.75">
      <c r="A558" s="515"/>
    </row>
    <row r="559" spans="1:1" s="382" customFormat="1" ht="15.75">
      <c r="A559" s="515"/>
    </row>
    <row r="560" spans="1:1" s="382" customFormat="1" ht="15.75">
      <c r="A560" s="515"/>
    </row>
    <row r="561" spans="1:1" s="382" customFormat="1" ht="15.75">
      <c r="A561" s="515"/>
    </row>
    <row r="562" spans="1:1" s="382" customFormat="1" ht="15.75">
      <c r="A562" s="515"/>
    </row>
    <row r="563" spans="1:1" s="382" customFormat="1" ht="15.75">
      <c r="A563" s="515"/>
    </row>
    <row r="564" spans="1:1" s="382" customFormat="1" ht="15.75">
      <c r="A564" s="515"/>
    </row>
    <row r="565" spans="1:1" s="382" customFormat="1" ht="15.75">
      <c r="A565" s="515"/>
    </row>
    <row r="566" spans="1:1" s="382" customFormat="1" ht="15.75">
      <c r="A566" s="515"/>
    </row>
    <row r="567" spans="1:1" s="382" customFormat="1" ht="15.75">
      <c r="A567" s="515"/>
    </row>
    <row r="568" spans="1:1" s="382" customFormat="1" ht="15.75">
      <c r="A568" s="515"/>
    </row>
    <row r="569" spans="1:1" s="382" customFormat="1" ht="15.75">
      <c r="A569" s="515"/>
    </row>
    <row r="570" spans="1:1" s="382" customFormat="1" ht="15.75">
      <c r="A570" s="515"/>
    </row>
    <row r="571" spans="1:1" s="382" customFormat="1" ht="15.75">
      <c r="A571" s="515"/>
    </row>
    <row r="572" spans="1:1" s="382" customFormat="1" ht="15.75">
      <c r="A572" s="515"/>
    </row>
    <row r="573" spans="1:1" s="382" customFormat="1" ht="15.75">
      <c r="A573" s="515"/>
    </row>
    <row r="574" spans="1:1" s="382" customFormat="1" ht="15.75">
      <c r="A574" s="515"/>
    </row>
    <row r="575" spans="1:1" s="382" customFormat="1" ht="15.75">
      <c r="A575" s="515"/>
    </row>
    <row r="576" spans="1:1" s="382" customFormat="1" ht="15.75">
      <c r="A576" s="515"/>
    </row>
    <row r="577" spans="1:1" s="382" customFormat="1" ht="15.75">
      <c r="A577" s="515"/>
    </row>
    <row r="578" spans="1:1" s="382" customFormat="1" ht="15.75">
      <c r="A578" s="515"/>
    </row>
    <row r="579" spans="1:1" s="382" customFormat="1" ht="15.75">
      <c r="A579" s="515"/>
    </row>
    <row r="580" spans="1:1" s="382" customFormat="1" ht="15.75">
      <c r="A580" s="515"/>
    </row>
    <row r="581" spans="1:1" s="382" customFormat="1" ht="15.75">
      <c r="A581" s="515"/>
    </row>
    <row r="582" spans="1:1" s="382" customFormat="1" ht="15.75">
      <c r="A582" s="515"/>
    </row>
    <row r="583" spans="1:1" s="382" customFormat="1" ht="15.75">
      <c r="A583" s="515"/>
    </row>
    <row r="584" spans="1:1" s="382" customFormat="1" ht="15.75">
      <c r="A584" s="515"/>
    </row>
    <row r="585" spans="1:1" s="382" customFormat="1" ht="15.75">
      <c r="A585" s="515"/>
    </row>
    <row r="586" spans="1:1" s="382" customFormat="1" ht="15.75">
      <c r="A586" s="515"/>
    </row>
    <row r="587" spans="1:1" s="382" customFormat="1" ht="15.75">
      <c r="A587" s="515"/>
    </row>
    <row r="588" spans="1:1" s="382" customFormat="1" ht="15.75">
      <c r="A588" s="515"/>
    </row>
    <row r="589" spans="1:1" s="382" customFormat="1" ht="15.75">
      <c r="A589" s="515"/>
    </row>
    <row r="590" spans="1:1" s="382" customFormat="1" ht="15.75">
      <c r="A590" s="515"/>
    </row>
    <row r="591" spans="1:1" s="382" customFormat="1" ht="15.75">
      <c r="A591" s="515"/>
    </row>
    <row r="592" spans="1:1" s="382" customFormat="1" ht="15.75">
      <c r="A592" s="515"/>
    </row>
    <row r="593" spans="1:1" s="382" customFormat="1" ht="15.75">
      <c r="A593" s="515"/>
    </row>
    <row r="594" spans="1:1" s="382" customFormat="1" ht="15.75">
      <c r="A594" s="515"/>
    </row>
    <row r="595" spans="1:1" s="382" customFormat="1" ht="15.75">
      <c r="A595" s="515"/>
    </row>
    <row r="596" spans="1:1" s="382" customFormat="1" ht="15.75">
      <c r="A596" s="515"/>
    </row>
    <row r="597" spans="1:1" s="382" customFormat="1" ht="15.75">
      <c r="A597" s="515"/>
    </row>
    <row r="598" spans="1:1" s="382" customFormat="1" ht="15.75">
      <c r="A598" s="515"/>
    </row>
    <row r="599" spans="1:1" s="382" customFormat="1" ht="15.75">
      <c r="A599" s="515"/>
    </row>
    <row r="600" spans="1:1" s="382" customFormat="1" ht="15.75">
      <c r="A600" s="515"/>
    </row>
    <row r="601" spans="1:1" s="382" customFormat="1" ht="15.75">
      <c r="A601" s="515"/>
    </row>
    <row r="602" spans="1:1" s="382" customFormat="1" ht="15.75">
      <c r="A602" s="515"/>
    </row>
    <row r="603" spans="1:1" s="382" customFormat="1" ht="15.75">
      <c r="A603" s="515"/>
    </row>
    <row r="604" spans="1:1" s="382" customFormat="1" ht="15.75">
      <c r="A604" s="515"/>
    </row>
    <row r="605" spans="1:1" s="382" customFormat="1" ht="15.75">
      <c r="A605" s="515"/>
    </row>
    <row r="606" spans="1:1" s="382" customFormat="1" ht="15.75">
      <c r="A606" s="515"/>
    </row>
    <row r="607" spans="1:1" s="382" customFormat="1" ht="15.75">
      <c r="A607" s="515"/>
    </row>
    <row r="608" spans="1:1" s="382" customFormat="1" ht="15.75">
      <c r="A608" s="515"/>
    </row>
    <row r="609" spans="1:1" s="382" customFormat="1" ht="15.75">
      <c r="A609" s="515"/>
    </row>
    <row r="610" spans="1:1" s="382" customFormat="1" ht="15.75">
      <c r="A610" s="515"/>
    </row>
    <row r="611" spans="1:1" s="382" customFormat="1" ht="15.75">
      <c r="A611" s="515"/>
    </row>
    <row r="612" spans="1:1" s="382" customFormat="1" ht="15.75">
      <c r="A612" s="515"/>
    </row>
    <row r="613" spans="1:1" s="382" customFormat="1" ht="15.75">
      <c r="A613" s="515"/>
    </row>
    <row r="614" spans="1:1" s="382" customFormat="1" ht="15.75">
      <c r="A614" s="515"/>
    </row>
    <row r="615" spans="1:1" s="382" customFormat="1" ht="15.75">
      <c r="A615" s="515"/>
    </row>
    <row r="616" spans="1:1" s="382" customFormat="1" ht="15.75">
      <c r="A616" s="515"/>
    </row>
    <row r="617" spans="1:1" s="382" customFormat="1" ht="15.75">
      <c r="A617" s="515"/>
    </row>
    <row r="618" spans="1:1" s="382" customFormat="1" ht="15.75">
      <c r="A618" s="515"/>
    </row>
    <row r="619" spans="1:1" s="382" customFormat="1" ht="15.75">
      <c r="A619" s="515"/>
    </row>
    <row r="620" spans="1:1" s="382" customFormat="1" ht="15.75">
      <c r="A620" s="515"/>
    </row>
    <row r="621" spans="1:1" s="382" customFormat="1" ht="15.75">
      <c r="A621" s="515"/>
    </row>
    <row r="622" spans="1:1" s="382" customFormat="1" ht="15.75">
      <c r="A622" s="515"/>
    </row>
    <row r="623" spans="1:1" s="382" customFormat="1" ht="15.75">
      <c r="A623" s="515"/>
    </row>
    <row r="624" spans="1:1" s="382" customFormat="1" ht="15.75">
      <c r="A624" s="515"/>
    </row>
    <row r="625" spans="1:1" s="382" customFormat="1" ht="15.75">
      <c r="A625" s="515"/>
    </row>
    <row r="626" spans="1:1" s="382" customFormat="1" ht="15.75">
      <c r="A626" s="515"/>
    </row>
    <row r="627" spans="1:1" s="382" customFormat="1" ht="15.75">
      <c r="A627" s="515"/>
    </row>
    <row r="628" spans="1:1" s="382" customFormat="1" ht="15.75">
      <c r="A628" s="515"/>
    </row>
    <row r="629" spans="1:1" s="382" customFormat="1" ht="15.75">
      <c r="A629" s="515"/>
    </row>
    <row r="630" spans="1:1" s="382" customFormat="1" ht="15.75">
      <c r="A630" s="515"/>
    </row>
    <row r="631" spans="1:1" s="382" customFormat="1" ht="15.75">
      <c r="A631" s="515"/>
    </row>
    <row r="632" spans="1:1" s="382" customFormat="1" ht="15.75">
      <c r="A632" s="515"/>
    </row>
    <row r="633" spans="1:1" s="382" customFormat="1" ht="15.75">
      <c r="A633" s="515"/>
    </row>
    <row r="634" spans="1:1" s="382" customFormat="1" ht="15.75">
      <c r="A634" s="515"/>
    </row>
    <row r="635" spans="1:1" s="382" customFormat="1" ht="15.75">
      <c r="A635" s="515"/>
    </row>
    <row r="636" spans="1:1" s="382" customFormat="1" ht="15.75">
      <c r="A636" s="515"/>
    </row>
    <row r="637" spans="1:1" s="382" customFormat="1" ht="15.75">
      <c r="A637" s="515"/>
    </row>
    <row r="638" spans="1:1" s="382" customFormat="1" ht="15.75">
      <c r="A638" s="515"/>
    </row>
    <row r="639" spans="1:1" s="382" customFormat="1" ht="15.75">
      <c r="A639" s="515"/>
    </row>
    <row r="640" spans="1:1" s="382" customFormat="1" ht="15.75">
      <c r="A640" s="515"/>
    </row>
    <row r="641" spans="1:1" s="382" customFormat="1" ht="15.75">
      <c r="A641" s="515"/>
    </row>
    <row r="642" spans="1:1" s="382" customFormat="1" ht="15.75">
      <c r="A642" s="515"/>
    </row>
    <row r="643" spans="1:1" s="382" customFormat="1" ht="15.75">
      <c r="A643" s="515"/>
    </row>
    <row r="644" spans="1:1" s="382" customFormat="1" ht="15.75">
      <c r="A644" s="515"/>
    </row>
    <row r="645" spans="1:1" s="382" customFormat="1" ht="15.75">
      <c r="A645" s="515"/>
    </row>
    <row r="646" spans="1:1" s="382" customFormat="1" ht="15.75">
      <c r="A646" s="515"/>
    </row>
    <row r="647" spans="1:1" s="382" customFormat="1" ht="15.75">
      <c r="A647" s="515"/>
    </row>
    <row r="648" spans="1:1" s="382" customFormat="1" ht="15.75">
      <c r="A648" s="515"/>
    </row>
    <row r="649" spans="1:1" s="382" customFormat="1" ht="15.75">
      <c r="A649" s="515"/>
    </row>
    <row r="650" spans="1:1" s="382" customFormat="1" ht="15.75">
      <c r="A650" s="515"/>
    </row>
    <row r="651" spans="1:1" s="382" customFormat="1" ht="15.75">
      <c r="A651" s="515"/>
    </row>
    <row r="652" spans="1:1" s="382" customFormat="1" ht="15.75">
      <c r="A652" s="515"/>
    </row>
    <row r="653" spans="1:1" s="382" customFormat="1" ht="15.75">
      <c r="A653" s="515"/>
    </row>
    <row r="654" spans="1:1" s="382" customFormat="1" ht="15.75">
      <c r="A654" s="515"/>
    </row>
    <row r="655" spans="1:1" s="382" customFormat="1" ht="15.75">
      <c r="A655" s="515"/>
    </row>
    <row r="656" spans="1:1" s="382" customFormat="1" ht="15.75">
      <c r="A656" s="515"/>
    </row>
    <row r="657" spans="1:1" s="382" customFormat="1" ht="15.75">
      <c r="A657" s="515"/>
    </row>
    <row r="658" spans="1:1" s="382" customFormat="1" ht="15.75">
      <c r="A658" s="515"/>
    </row>
    <row r="659" spans="1:1" s="382" customFormat="1" ht="15.75">
      <c r="A659" s="515"/>
    </row>
    <row r="660" spans="1:1" s="382" customFormat="1" ht="15.75">
      <c r="A660" s="515"/>
    </row>
    <row r="661" spans="1:1" s="382" customFormat="1" ht="15.75">
      <c r="A661" s="515"/>
    </row>
    <row r="662" spans="1:1" s="382" customFormat="1" ht="15.75">
      <c r="A662" s="515"/>
    </row>
    <row r="663" spans="1:1" s="382" customFormat="1" ht="15.75">
      <c r="A663" s="515"/>
    </row>
    <row r="664" spans="1:1" s="382" customFormat="1" ht="15.75">
      <c r="A664" s="515"/>
    </row>
    <row r="665" spans="1:1" s="382" customFormat="1" ht="15.75">
      <c r="A665" s="515"/>
    </row>
    <row r="666" spans="1:1" s="382" customFormat="1" ht="15.75">
      <c r="A666" s="515"/>
    </row>
    <row r="667" spans="1:1" s="382" customFormat="1" ht="15.75">
      <c r="A667" s="515"/>
    </row>
    <row r="668" spans="1:1" s="382" customFormat="1" ht="15.75">
      <c r="A668" s="515"/>
    </row>
    <row r="669" spans="1:1" s="382" customFormat="1" ht="15.75">
      <c r="A669" s="515"/>
    </row>
    <row r="670" spans="1:1" s="382" customFormat="1" ht="15.75">
      <c r="A670" s="515"/>
    </row>
    <row r="671" spans="1:1" s="382" customFormat="1" ht="15.75">
      <c r="A671" s="515"/>
    </row>
    <row r="672" spans="1:1" s="382" customFormat="1" ht="15.75">
      <c r="A672" s="515"/>
    </row>
    <row r="673" spans="1:1" s="382" customFormat="1" ht="15.75">
      <c r="A673" s="515"/>
    </row>
    <row r="674" spans="1:1" s="382" customFormat="1" ht="15.75">
      <c r="A674" s="515"/>
    </row>
    <row r="675" spans="1:1" s="382" customFormat="1" ht="15.75">
      <c r="A675" s="515"/>
    </row>
    <row r="676" spans="1:1" s="382" customFormat="1" ht="15.75">
      <c r="A676" s="515"/>
    </row>
    <row r="677" spans="1:1" s="382" customFormat="1" ht="15.75">
      <c r="A677" s="515"/>
    </row>
    <row r="678" spans="1:1" s="382" customFormat="1" ht="15.75">
      <c r="A678" s="515"/>
    </row>
    <row r="679" spans="1:1" s="382" customFormat="1" ht="15.75">
      <c r="A679" s="515"/>
    </row>
    <row r="680" spans="1:1" s="382" customFormat="1" ht="15.75">
      <c r="A680" s="515"/>
    </row>
    <row r="681" spans="1:1" s="382" customFormat="1" ht="15.75">
      <c r="A681" s="515"/>
    </row>
    <row r="682" spans="1:1" s="382" customFormat="1" ht="15.75">
      <c r="A682" s="515"/>
    </row>
    <row r="683" spans="1:1" s="382" customFormat="1" ht="15.75">
      <c r="A683" s="515"/>
    </row>
    <row r="684" spans="1:1" s="382" customFormat="1" ht="15.75">
      <c r="A684" s="515"/>
    </row>
    <row r="685" spans="1:1" s="382" customFormat="1" ht="15.75">
      <c r="A685" s="515"/>
    </row>
    <row r="686" spans="1:1" s="382" customFormat="1" ht="15.75">
      <c r="A686" s="515"/>
    </row>
    <row r="687" spans="1:1" s="382" customFormat="1" ht="15.75">
      <c r="A687" s="515"/>
    </row>
    <row r="688" spans="1:1" s="382" customFormat="1" ht="15.75">
      <c r="A688" s="515"/>
    </row>
    <row r="689" spans="1:1" s="382" customFormat="1" ht="15.75">
      <c r="A689" s="515"/>
    </row>
    <row r="690" spans="1:1" s="382" customFormat="1" ht="15.75">
      <c r="A690" s="515"/>
    </row>
    <row r="691" spans="1:1" s="382" customFormat="1" ht="15.75">
      <c r="A691" s="515"/>
    </row>
    <row r="692" spans="1:1" s="382" customFormat="1" ht="15.75">
      <c r="A692" s="515"/>
    </row>
    <row r="693" spans="1:1" s="382" customFormat="1" ht="15.75">
      <c r="A693" s="515"/>
    </row>
    <row r="694" spans="1:1" s="382" customFormat="1" ht="15.75">
      <c r="A694" s="515"/>
    </row>
    <row r="695" spans="1:1" s="382" customFormat="1" ht="15.75">
      <c r="A695" s="515"/>
    </row>
    <row r="696" spans="1:1" s="382" customFormat="1" ht="15.75">
      <c r="A696" s="515"/>
    </row>
    <row r="697" spans="1:1" s="382" customFormat="1" ht="15.75">
      <c r="A697" s="515"/>
    </row>
    <row r="698" spans="1:1" s="382" customFormat="1" ht="15.75">
      <c r="A698" s="515"/>
    </row>
    <row r="699" spans="1:1" s="382" customFormat="1" ht="15.75">
      <c r="A699" s="515"/>
    </row>
    <row r="700" spans="1:1" s="382" customFormat="1" ht="15.75">
      <c r="A700" s="515"/>
    </row>
    <row r="701" spans="1:1" s="382" customFormat="1" ht="15.75">
      <c r="A701" s="515"/>
    </row>
    <row r="702" spans="1:1" s="382" customFormat="1" ht="15.75">
      <c r="A702" s="515"/>
    </row>
    <row r="703" spans="1:1" s="382" customFormat="1" ht="15.75">
      <c r="A703" s="515"/>
    </row>
    <row r="704" spans="1:1" s="382" customFormat="1" ht="15.75">
      <c r="A704" s="515"/>
    </row>
    <row r="705" spans="1:1" s="382" customFormat="1" ht="15.75">
      <c r="A705" s="515"/>
    </row>
    <row r="706" spans="1:1" s="382" customFormat="1" ht="15.75">
      <c r="A706" s="515"/>
    </row>
    <row r="707" spans="1:1" s="382" customFormat="1" ht="15.75">
      <c r="A707" s="515"/>
    </row>
    <row r="708" spans="1:1" s="382" customFormat="1" ht="15.75">
      <c r="A708" s="515"/>
    </row>
    <row r="709" spans="1:1" s="382" customFormat="1" ht="15.75">
      <c r="A709" s="515"/>
    </row>
    <row r="710" spans="1:1" s="382" customFormat="1" ht="15.75">
      <c r="A710" s="515"/>
    </row>
    <row r="711" spans="1:1" s="382" customFormat="1" ht="15.75">
      <c r="A711" s="515"/>
    </row>
    <row r="712" spans="1:1" s="382" customFormat="1" ht="15.75">
      <c r="A712" s="515"/>
    </row>
    <row r="713" spans="1:1" s="382" customFormat="1" ht="15.75">
      <c r="A713" s="515"/>
    </row>
    <row r="714" spans="1:1" s="382" customFormat="1" ht="15.75">
      <c r="A714" s="515"/>
    </row>
    <row r="715" spans="1:1" s="382" customFormat="1" ht="15.75">
      <c r="A715" s="515"/>
    </row>
    <row r="716" spans="1:1" s="382" customFormat="1" ht="15.75">
      <c r="A716" s="515"/>
    </row>
    <row r="717" spans="1:1" s="382" customFormat="1" ht="15.75">
      <c r="A717" s="515"/>
    </row>
    <row r="718" spans="1:1" s="382" customFormat="1" ht="15.75">
      <c r="A718" s="515"/>
    </row>
    <row r="719" spans="1:1" s="382" customFormat="1" ht="15.75">
      <c r="A719" s="515"/>
    </row>
    <row r="720" spans="1:1" s="382" customFormat="1" ht="15.75">
      <c r="A720" s="515"/>
    </row>
    <row r="721" spans="1:1" s="382" customFormat="1" ht="15.75">
      <c r="A721" s="515"/>
    </row>
    <row r="722" spans="1:1" s="382" customFormat="1" ht="15.75">
      <c r="A722" s="515"/>
    </row>
    <row r="723" spans="1:1" s="382" customFormat="1" ht="15.75">
      <c r="A723" s="515"/>
    </row>
    <row r="724" spans="1:1" s="382" customFormat="1" ht="15.75">
      <c r="A724" s="515"/>
    </row>
    <row r="725" spans="1:1" s="382" customFormat="1" ht="15.75">
      <c r="A725" s="515"/>
    </row>
    <row r="726" spans="1:1" s="382" customFormat="1" ht="15.75">
      <c r="A726" s="515"/>
    </row>
    <row r="727" spans="1:1" s="382" customFormat="1" ht="15.75">
      <c r="A727" s="515"/>
    </row>
    <row r="728" spans="1:1" s="382" customFormat="1" ht="15.75">
      <c r="A728" s="515"/>
    </row>
    <row r="729" spans="1:1" s="382" customFormat="1" ht="15.75">
      <c r="A729" s="515"/>
    </row>
    <row r="730" spans="1:1" s="382" customFormat="1" ht="15.75">
      <c r="A730" s="515"/>
    </row>
    <row r="731" spans="1:1" s="382" customFormat="1" ht="15.75">
      <c r="A731" s="515"/>
    </row>
    <row r="732" spans="1:1" s="382" customFormat="1" ht="15.75">
      <c r="A732" s="515"/>
    </row>
    <row r="733" spans="1:1" s="382" customFormat="1" ht="15.75">
      <c r="A733" s="515"/>
    </row>
    <row r="734" spans="1:1" s="382" customFormat="1" ht="15.75">
      <c r="A734" s="515"/>
    </row>
    <row r="735" spans="1:1" s="382" customFormat="1" ht="15.75">
      <c r="A735" s="515"/>
    </row>
    <row r="736" spans="1:1" s="382" customFormat="1" ht="15.75">
      <c r="A736" s="515"/>
    </row>
    <row r="737" spans="1:6" s="382" customFormat="1" ht="15.75">
      <c r="A737" s="515"/>
    </row>
    <row r="738" spans="1:6" s="382" customFormat="1" ht="15.75">
      <c r="A738" s="515"/>
    </row>
    <row r="739" spans="1:6" s="29" customFormat="1" ht="16.5">
      <c r="A739" s="117"/>
    </row>
    <row r="740" spans="1:6" s="516" customFormat="1" ht="16.5">
      <c r="B740" s="117"/>
      <c r="C740" s="117"/>
      <c r="D740" s="117"/>
      <c r="E740" s="117"/>
      <c r="F740" s="117"/>
    </row>
  </sheetData>
  <sheetProtection formatCells="0" formatColumns="0" formatRows="0"/>
  <pageMargins left="0.511811023622047" right="0.31496062992126" top="0.35433070866141703" bottom="0.35433070866141703" header="0.21496063000000001" footer="0.21496062992126"/>
  <pageSetup paperSize="9" scale="85" orientation="portrait" r:id="rId1"/>
  <headerFooter>
    <oddFooter>&amp;R&amp;P&amp;L&amp;A</oddFooter>
  </headerFooter>
  <rowBreaks count="10" manualBreakCount="10">
    <brk id="14" max="5" man="1"/>
    <brk id="36" max="5" man="1"/>
    <brk id="59" max="5" man="1"/>
    <brk id="108" max="5" man="1"/>
    <brk id="135" max="5" man="1"/>
    <brk id="153" max="5" man="1"/>
    <brk id="165" max="5" man="1"/>
    <brk id="186" max="5" man="1"/>
    <brk id="209" max="5" man="1"/>
    <brk id="22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1669"/>
  <sheetViews>
    <sheetView view="pageBreakPreview" zoomScaleNormal="100" zoomScaleSheetLayoutView="100" workbookViewId="0">
      <selection activeCell="B3" sqref="B3"/>
    </sheetView>
  </sheetViews>
  <sheetFormatPr defaultColWidth="9.140625" defaultRowHeight="16.5"/>
  <cols>
    <col min="1" max="1" width="5" style="22" customWidth="1"/>
    <col min="2" max="2" width="52" style="29" customWidth="1"/>
    <col min="3" max="3" width="8" style="24" customWidth="1"/>
    <col min="4" max="4" width="7.5703125" style="22" customWidth="1"/>
    <col min="5" max="5" width="11.5703125" style="25" customWidth="1"/>
    <col min="6" max="6" width="15.85546875" style="26" customWidth="1"/>
    <col min="7" max="7" width="10.42578125" style="29" bestFit="1" customWidth="1"/>
    <col min="8" max="12" width="9.140625" style="29"/>
    <col min="13" max="13" width="11.5703125" style="29" bestFit="1" customWidth="1"/>
    <col min="14" max="16384" width="9.140625" style="29"/>
  </cols>
  <sheetData>
    <row r="1" spans="1:6">
      <c r="A1" s="10" t="s">
        <v>12</v>
      </c>
      <c r="B1" s="11" t="s">
        <v>13</v>
      </c>
      <c r="C1" s="12" t="s">
        <v>14</v>
      </c>
      <c r="D1" s="10" t="s">
        <v>0</v>
      </c>
      <c r="E1" s="13" t="s">
        <v>15</v>
      </c>
      <c r="F1" s="14" t="s">
        <v>523</v>
      </c>
    </row>
    <row r="2" spans="1:6">
      <c r="A2" s="15"/>
      <c r="B2" s="16"/>
      <c r="C2" s="17"/>
      <c r="D2" s="15"/>
      <c r="E2" s="18"/>
      <c r="F2" s="19"/>
    </row>
    <row r="3" spans="1:6" ht="36.75" customHeight="1">
      <c r="A3" s="15"/>
      <c r="B3" s="78" t="s">
        <v>156</v>
      </c>
      <c r="C3" s="17"/>
      <c r="D3" s="15"/>
      <c r="E3" s="18"/>
      <c r="F3" s="19"/>
    </row>
    <row r="4" spans="1:6" ht="15" customHeight="1">
      <c r="A4" s="15"/>
      <c r="B4" s="21" t="s">
        <v>108</v>
      </c>
      <c r="C4" s="17"/>
      <c r="D4" s="15"/>
      <c r="E4" s="18"/>
      <c r="F4" s="19"/>
    </row>
    <row r="5" spans="1:6">
      <c r="B5" s="23"/>
    </row>
    <row r="6" spans="1:6">
      <c r="A6" s="15"/>
      <c r="B6" s="23"/>
      <c r="C6" s="17"/>
      <c r="D6" s="15"/>
      <c r="E6" s="18"/>
      <c r="F6" s="19"/>
    </row>
    <row r="7" spans="1:6" ht="33">
      <c r="A7" s="15"/>
      <c r="B7" s="91" t="s">
        <v>111</v>
      </c>
      <c r="C7" s="17"/>
      <c r="D7" s="15"/>
      <c r="E7" s="18"/>
      <c r="F7" s="19"/>
    </row>
    <row r="8" spans="1:6">
      <c r="A8" s="15"/>
      <c r="B8" s="72"/>
      <c r="C8" s="17"/>
      <c r="D8" s="15"/>
      <c r="E8" s="18"/>
      <c r="F8" s="19"/>
    </row>
    <row r="9" spans="1:6">
      <c r="B9" s="27" t="s">
        <v>113</v>
      </c>
      <c r="C9" s="17"/>
      <c r="D9" s="15"/>
      <c r="E9" s="18"/>
      <c r="F9" s="19"/>
    </row>
    <row r="10" spans="1:6">
      <c r="B10" s="28"/>
      <c r="C10" s="17"/>
      <c r="D10" s="15"/>
      <c r="E10" s="18"/>
      <c r="F10" s="19"/>
    </row>
    <row r="11" spans="1:6">
      <c r="B11" s="28" t="s">
        <v>109</v>
      </c>
      <c r="C11" s="17"/>
      <c r="D11" s="15"/>
      <c r="E11" s="18"/>
      <c r="F11" s="19"/>
    </row>
    <row r="12" spans="1:6">
      <c r="B12" s="29" t="s">
        <v>16</v>
      </c>
      <c r="C12" s="17"/>
      <c r="D12" s="15"/>
      <c r="E12" s="18"/>
      <c r="F12" s="19"/>
    </row>
    <row r="13" spans="1:6" ht="108" customHeight="1">
      <c r="A13" s="73" t="s">
        <v>2</v>
      </c>
      <c r="B13" s="90" t="s">
        <v>150</v>
      </c>
      <c r="C13" s="30"/>
      <c r="D13" s="73" t="s">
        <v>17</v>
      </c>
      <c r="E13" s="81"/>
      <c r="F13" s="75"/>
    </row>
    <row r="14" spans="1:6">
      <c r="C14" s="30"/>
      <c r="E14" s="31"/>
      <c r="F14" s="32"/>
    </row>
    <row r="19" spans="2:6">
      <c r="B19" s="28"/>
    </row>
    <row r="20" spans="2:6">
      <c r="B20" s="28"/>
    </row>
    <row r="23" spans="2:6">
      <c r="B23" s="28"/>
    </row>
    <row r="26" spans="2:6">
      <c r="B26" s="33"/>
    </row>
    <row r="27" spans="2:6" ht="17.25" thickBot="1">
      <c r="B27" s="82" t="s">
        <v>113</v>
      </c>
      <c r="C27" s="34"/>
      <c r="D27" s="35"/>
      <c r="E27" s="36"/>
      <c r="F27" s="37">
        <f>SUM(F13:F26)</f>
        <v>0</v>
      </c>
    </row>
    <row r="28" spans="2:6" ht="17.25" thickTop="1">
      <c r="B28" s="38" t="s">
        <v>18</v>
      </c>
      <c r="C28" s="39"/>
      <c r="D28" s="40"/>
      <c r="E28" s="41"/>
      <c r="F28" s="42"/>
    </row>
    <row r="29" spans="2:6">
      <c r="B29" s="23"/>
    </row>
    <row r="30" spans="2:6">
      <c r="B30" s="23"/>
    </row>
    <row r="31" spans="2:6">
      <c r="B31" s="23"/>
    </row>
    <row r="32" spans="2:6">
      <c r="B32" s="23"/>
    </row>
    <row r="33" spans="1:6">
      <c r="B33" s="23"/>
    </row>
    <row r="34" spans="1:6">
      <c r="B34" s="23"/>
    </row>
    <row r="35" spans="1:6">
      <c r="B35" s="23"/>
    </row>
    <row r="36" spans="1:6">
      <c r="B36" s="23"/>
    </row>
    <row r="37" spans="1:6">
      <c r="B37" s="23"/>
    </row>
    <row r="38" spans="1:6">
      <c r="B38" s="23"/>
    </row>
    <row r="39" spans="1:6">
      <c r="B39" s="23"/>
    </row>
    <row r="40" spans="1:6">
      <c r="B40" s="23"/>
    </row>
    <row r="41" spans="1:6">
      <c r="A41" s="15"/>
      <c r="B41" s="99" t="s">
        <v>223</v>
      </c>
      <c r="C41" s="17"/>
      <c r="D41" s="15"/>
      <c r="E41" s="18"/>
      <c r="F41" s="19"/>
    </row>
    <row r="42" spans="1:6">
      <c r="A42" s="15"/>
      <c r="B42" s="23"/>
      <c r="C42" s="17"/>
      <c r="D42" s="15"/>
      <c r="E42" s="18"/>
      <c r="F42" s="19"/>
    </row>
    <row r="43" spans="1:6">
      <c r="A43" s="15"/>
      <c r="B43" s="16"/>
      <c r="C43" s="17"/>
      <c r="D43" s="15"/>
      <c r="E43" s="18"/>
      <c r="F43" s="19"/>
    </row>
    <row r="44" spans="1:6">
      <c r="B44" s="27" t="s">
        <v>157</v>
      </c>
    </row>
    <row r="45" spans="1:6">
      <c r="B45" s="28"/>
      <c r="E45" s="67"/>
      <c r="F45" s="68"/>
    </row>
    <row r="46" spans="1:6">
      <c r="B46" s="28" t="s">
        <v>158</v>
      </c>
      <c r="E46" s="67"/>
      <c r="F46" s="68"/>
    </row>
    <row r="47" spans="1:6">
      <c r="B47" s="29" t="s">
        <v>16</v>
      </c>
      <c r="E47" s="67"/>
      <c r="F47" s="68"/>
    </row>
    <row r="48" spans="1:6">
      <c r="B48" s="28" t="s">
        <v>159</v>
      </c>
    </row>
    <row r="50" spans="1:6">
      <c r="A50" s="22" t="s">
        <v>2</v>
      </c>
      <c r="B50" s="29" t="s">
        <v>222</v>
      </c>
      <c r="C50" s="24">
        <v>1</v>
      </c>
      <c r="D50" s="22" t="s">
        <v>160</v>
      </c>
      <c r="F50" s="26">
        <f>C50*E50</f>
        <v>0</v>
      </c>
    </row>
    <row r="52" spans="1:6">
      <c r="A52" s="22" t="s">
        <v>3</v>
      </c>
      <c r="B52" s="29" t="s">
        <v>161</v>
      </c>
    </row>
    <row r="53" spans="1:6" ht="18">
      <c r="B53" s="29" t="s">
        <v>162</v>
      </c>
      <c r="C53" s="24">
        <v>5</v>
      </c>
      <c r="D53" s="22" t="s">
        <v>221</v>
      </c>
      <c r="F53" s="26">
        <f t="shared" ref="F53:F68" si="0">C53*E53</f>
        <v>0</v>
      </c>
    </row>
    <row r="55" spans="1:6">
      <c r="B55" s="28" t="s">
        <v>163</v>
      </c>
    </row>
    <row r="56" spans="1:6">
      <c r="B56" s="28"/>
    </row>
    <row r="57" spans="1:6" ht="18">
      <c r="A57" s="22" t="s">
        <v>4</v>
      </c>
      <c r="B57" s="29" t="s">
        <v>164</v>
      </c>
      <c r="C57" s="24">
        <v>4</v>
      </c>
      <c r="D57" s="22" t="s">
        <v>221</v>
      </c>
      <c r="F57" s="26">
        <f t="shared" ref="F57" si="1">C57*E57</f>
        <v>0</v>
      </c>
    </row>
    <row r="59" spans="1:6">
      <c r="B59" s="28" t="s">
        <v>165</v>
      </c>
    </row>
    <row r="60" spans="1:6">
      <c r="B60" s="29" t="s">
        <v>16</v>
      </c>
    </row>
    <row r="61" spans="1:6">
      <c r="A61" s="22" t="s">
        <v>5</v>
      </c>
      <c r="B61" s="29" t="s">
        <v>166</v>
      </c>
    </row>
    <row r="62" spans="1:6">
      <c r="B62" s="29" t="s">
        <v>167</v>
      </c>
    </row>
    <row r="63" spans="1:6">
      <c r="B63" s="29" t="s">
        <v>168</v>
      </c>
      <c r="C63" s="24">
        <v>7</v>
      </c>
      <c r="D63" s="22" t="s">
        <v>160</v>
      </c>
      <c r="F63" s="26">
        <f t="shared" si="0"/>
        <v>0</v>
      </c>
    </row>
    <row r="64" spans="1:6">
      <c r="B64" s="28"/>
    </row>
    <row r="65" spans="1:6">
      <c r="B65" s="28" t="s">
        <v>169</v>
      </c>
    </row>
    <row r="67" spans="1:6">
      <c r="A67" s="22" t="s">
        <v>6</v>
      </c>
      <c r="B67" s="29" t="s">
        <v>170</v>
      </c>
    </row>
    <row r="68" spans="1:6">
      <c r="B68" s="29" t="s">
        <v>171</v>
      </c>
      <c r="C68" s="24">
        <v>4</v>
      </c>
      <c r="D68" s="22" t="s">
        <v>160</v>
      </c>
      <c r="F68" s="26">
        <f t="shared" si="0"/>
        <v>0</v>
      </c>
    </row>
    <row r="70" spans="1:6">
      <c r="B70" s="28"/>
    </row>
    <row r="78" spans="1:6">
      <c r="B78" s="33"/>
    </row>
    <row r="79" spans="1:6" ht="17.25" thickBot="1">
      <c r="B79" s="100" t="s">
        <v>172</v>
      </c>
      <c r="C79" s="34"/>
      <c r="D79" s="35"/>
      <c r="E79" s="36"/>
      <c r="F79" s="37">
        <f>SUM(F50:F78)</f>
        <v>0</v>
      </c>
    </row>
    <row r="80" spans="1:6" ht="17.25" thickTop="1">
      <c r="B80" s="38" t="s">
        <v>18</v>
      </c>
      <c r="C80" s="39"/>
      <c r="D80" s="40"/>
      <c r="E80" s="41"/>
      <c r="F80" s="42"/>
    </row>
    <row r="81" spans="1:2">
      <c r="B81" s="23"/>
    </row>
    <row r="82" spans="1:2">
      <c r="B82" s="23"/>
    </row>
    <row r="83" spans="1:2">
      <c r="B83" s="23"/>
    </row>
    <row r="84" spans="1:2">
      <c r="B84" s="23"/>
    </row>
    <row r="85" spans="1:2">
      <c r="B85" s="23"/>
    </row>
    <row r="86" spans="1:2">
      <c r="B86" s="23"/>
    </row>
    <row r="87" spans="1:2">
      <c r="B87" s="23"/>
    </row>
    <row r="88" spans="1:2">
      <c r="B88" s="23"/>
    </row>
    <row r="89" spans="1:2">
      <c r="B89" s="23"/>
    </row>
    <row r="91" spans="1:2">
      <c r="B91" s="27" t="s">
        <v>173</v>
      </c>
    </row>
    <row r="92" spans="1:2">
      <c r="B92" s="29" t="s">
        <v>16</v>
      </c>
    </row>
    <row r="93" spans="1:2">
      <c r="B93" s="28" t="s">
        <v>174</v>
      </c>
    </row>
    <row r="94" spans="1:2">
      <c r="B94" s="28" t="s">
        <v>175</v>
      </c>
    </row>
    <row r="95" spans="1:2">
      <c r="B95" s="28"/>
    </row>
    <row r="96" spans="1:2">
      <c r="A96" s="22" t="s">
        <v>2</v>
      </c>
      <c r="B96" s="29" t="s">
        <v>176</v>
      </c>
    </row>
    <row r="97" spans="1:6">
      <c r="B97" s="29" t="s">
        <v>177</v>
      </c>
      <c r="C97" s="101">
        <v>0.2</v>
      </c>
      <c r="D97" s="22" t="s">
        <v>160</v>
      </c>
      <c r="F97" s="26">
        <f>C97*E97</f>
        <v>0</v>
      </c>
    </row>
    <row r="99" spans="1:6">
      <c r="B99" s="28" t="s">
        <v>178</v>
      </c>
    </row>
    <row r="101" spans="1:6">
      <c r="A101" s="22" t="s">
        <v>3</v>
      </c>
      <c r="B101" s="29" t="s">
        <v>179</v>
      </c>
    </row>
    <row r="102" spans="1:6">
      <c r="B102" s="29" t="s">
        <v>180</v>
      </c>
      <c r="C102" s="24">
        <v>2</v>
      </c>
      <c r="D102" s="22" t="s">
        <v>160</v>
      </c>
      <c r="F102" s="26">
        <f t="shared" ref="F102:F131" si="2">C102*E102</f>
        <v>0</v>
      </c>
    </row>
    <row r="104" spans="1:6">
      <c r="A104" s="22" t="s">
        <v>4</v>
      </c>
      <c r="B104" s="29" t="s">
        <v>181</v>
      </c>
      <c r="C104" s="114">
        <v>2.5</v>
      </c>
      <c r="D104" s="22" t="s">
        <v>160</v>
      </c>
      <c r="F104" s="26">
        <f t="shared" ref="F104" si="3">C104*E104</f>
        <v>0</v>
      </c>
    </row>
    <row r="107" spans="1:6">
      <c r="B107" s="28" t="s">
        <v>182</v>
      </c>
    </row>
    <row r="108" spans="1:6">
      <c r="B108" s="28"/>
    </row>
    <row r="109" spans="1:6">
      <c r="A109" s="22" t="s">
        <v>5</v>
      </c>
      <c r="B109" s="29" t="s">
        <v>183</v>
      </c>
    </row>
    <row r="110" spans="1:6" ht="18">
      <c r="B110" s="29" t="s">
        <v>184</v>
      </c>
      <c r="C110" s="115">
        <v>0.5</v>
      </c>
      <c r="D110" s="22" t="s">
        <v>221</v>
      </c>
      <c r="F110" s="26">
        <f t="shared" si="2"/>
        <v>0</v>
      </c>
    </row>
    <row r="112" spans="1:6">
      <c r="A112" s="22" t="s">
        <v>6</v>
      </c>
      <c r="B112" s="29" t="s">
        <v>185</v>
      </c>
      <c r="C112" s="115">
        <v>0.1</v>
      </c>
      <c r="D112" s="22" t="s">
        <v>160</v>
      </c>
      <c r="F112" s="26">
        <f t="shared" si="2"/>
        <v>0</v>
      </c>
    </row>
    <row r="114" spans="1:6">
      <c r="B114" s="28" t="s">
        <v>186</v>
      </c>
    </row>
    <row r="115" spans="1:6">
      <c r="B115" s="28" t="s">
        <v>187</v>
      </c>
    </row>
    <row r="116" spans="1:6">
      <c r="B116" s="28" t="s">
        <v>188</v>
      </c>
    </row>
    <row r="118" spans="1:6">
      <c r="A118" s="22" t="s">
        <v>7</v>
      </c>
      <c r="B118" s="29" t="s">
        <v>189</v>
      </c>
      <c r="C118" s="24">
        <v>3</v>
      </c>
      <c r="D118" s="22" t="s">
        <v>89</v>
      </c>
      <c r="F118" s="26">
        <f t="shared" ref="F118" si="4">C118*E118</f>
        <v>0</v>
      </c>
    </row>
    <row r="121" spans="1:6">
      <c r="A121" s="22" t="s">
        <v>8</v>
      </c>
      <c r="B121" s="29" t="s">
        <v>190</v>
      </c>
      <c r="C121" s="24">
        <v>18</v>
      </c>
      <c r="D121" s="22" t="s">
        <v>19</v>
      </c>
      <c r="F121" s="26">
        <f t="shared" si="2"/>
        <v>0</v>
      </c>
    </row>
    <row r="123" spans="1:6">
      <c r="B123" s="28" t="s">
        <v>191</v>
      </c>
    </row>
    <row r="124" spans="1:6">
      <c r="B124" s="28" t="s">
        <v>192</v>
      </c>
    </row>
    <row r="125" spans="1:6">
      <c r="B125" s="28" t="s">
        <v>193</v>
      </c>
    </row>
    <row r="126" spans="1:6">
      <c r="B126" s="28"/>
    </row>
    <row r="127" spans="1:6">
      <c r="A127" s="22" t="s">
        <v>9</v>
      </c>
      <c r="B127" s="29" t="s">
        <v>194</v>
      </c>
      <c r="C127" s="24">
        <v>15</v>
      </c>
      <c r="D127" s="22" t="s">
        <v>195</v>
      </c>
      <c r="F127" s="26">
        <f t="shared" si="2"/>
        <v>0</v>
      </c>
    </row>
    <row r="128" spans="1:6">
      <c r="B128" s="28"/>
    </row>
    <row r="129" spans="1:6">
      <c r="A129" s="22" t="s">
        <v>10</v>
      </c>
      <c r="B129" s="29" t="s">
        <v>196</v>
      </c>
      <c r="C129" s="24">
        <v>20</v>
      </c>
      <c r="D129" s="22" t="s">
        <v>195</v>
      </c>
      <c r="F129" s="26">
        <f t="shared" si="2"/>
        <v>0</v>
      </c>
    </row>
    <row r="131" spans="1:6">
      <c r="A131" s="22" t="s">
        <v>11</v>
      </c>
      <c r="B131" s="29" t="s">
        <v>197</v>
      </c>
      <c r="C131" s="24">
        <v>29</v>
      </c>
      <c r="D131" s="22" t="s">
        <v>195</v>
      </c>
      <c r="F131" s="26">
        <f t="shared" si="2"/>
        <v>0</v>
      </c>
    </row>
    <row r="133" spans="1:6">
      <c r="B133" s="102"/>
    </row>
    <row r="135" spans="1:6" ht="17.25" thickBot="1">
      <c r="A135" s="43"/>
      <c r="B135" s="44" t="s">
        <v>198</v>
      </c>
      <c r="C135" s="103"/>
      <c r="D135" s="43"/>
      <c r="E135" s="46"/>
      <c r="F135" s="37">
        <f>SUM(F97:F134)</f>
        <v>0</v>
      </c>
    </row>
    <row r="136" spans="1:6" ht="17.25" thickTop="1">
      <c r="B136" s="23" t="s">
        <v>18</v>
      </c>
    </row>
    <row r="137" spans="1:6">
      <c r="B137" s="23"/>
    </row>
    <row r="138" spans="1:6">
      <c r="B138" s="23"/>
    </row>
    <row r="139" spans="1:6">
      <c r="B139" s="27" t="s">
        <v>199</v>
      </c>
    </row>
    <row r="140" spans="1:6">
      <c r="B140" s="29" t="s">
        <v>16</v>
      </c>
    </row>
    <row r="141" spans="1:6">
      <c r="B141" s="28" t="s">
        <v>200</v>
      </c>
    </row>
    <row r="142" spans="1:6">
      <c r="B142" s="28" t="s">
        <v>16</v>
      </c>
    </row>
    <row r="143" spans="1:6">
      <c r="B143" s="28" t="s">
        <v>201</v>
      </c>
    </row>
    <row r="144" spans="1:6">
      <c r="B144" s="28" t="s">
        <v>202</v>
      </c>
    </row>
    <row r="145" spans="1:6">
      <c r="B145" s="28" t="s">
        <v>203</v>
      </c>
    </row>
    <row r="146" spans="1:6">
      <c r="B146" s="28"/>
    </row>
    <row r="147" spans="1:6">
      <c r="A147" s="22" t="s">
        <v>2</v>
      </c>
      <c r="B147" s="29" t="s">
        <v>204</v>
      </c>
      <c r="C147" s="24">
        <v>18</v>
      </c>
      <c r="D147" s="22" t="s">
        <v>205</v>
      </c>
      <c r="F147" s="26">
        <f>C147*E147</f>
        <v>0</v>
      </c>
    </row>
    <row r="156" spans="1:6" ht="17.25" thickBot="1">
      <c r="A156" s="43"/>
      <c r="B156" s="44" t="s">
        <v>206</v>
      </c>
      <c r="C156" s="103"/>
      <c r="D156" s="43"/>
      <c r="E156" s="46"/>
      <c r="F156" s="37">
        <f>SUM(F147:F155)</f>
        <v>0</v>
      </c>
    </row>
    <row r="157" spans="1:6" ht="17.25" thickTop="1">
      <c r="B157" s="23" t="s">
        <v>18</v>
      </c>
    </row>
    <row r="158" spans="1:6">
      <c r="B158" s="23"/>
    </row>
    <row r="159" spans="1:6">
      <c r="B159" s="23"/>
    </row>
    <row r="163" spans="1:6">
      <c r="A163" s="104"/>
      <c r="B163" s="105"/>
      <c r="C163" s="106"/>
      <c r="D163" s="104"/>
      <c r="E163" s="107"/>
      <c r="F163" s="108"/>
    </row>
    <row r="164" spans="1:6">
      <c r="A164" s="104"/>
      <c r="B164" s="109"/>
      <c r="C164" s="106"/>
      <c r="D164" s="104"/>
      <c r="E164" s="107"/>
      <c r="F164" s="108"/>
    </row>
    <row r="187" spans="1:6">
      <c r="B187" s="69" t="s">
        <v>207</v>
      </c>
    </row>
    <row r="189" spans="1:6">
      <c r="B189" s="62" t="s">
        <v>224</v>
      </c>
    </row>
    <row r="191" spans="1:6">
      <c r="A191" s="22" t="s">
        <v>2</v>
      </c>
      <c r="B191" s="29" t="s">
        <v>208</v>
      </c>
      <c r="F191" s="26">
        <f>F79</f>
        <v>0</v>
      </c>
    </row>
    <row r="193" spans="1:6">
      <c r="A193" s="22" t="s">
        <v>3</v>
      </c>
      <c r="B193" s="29" t="s">
        <v>209</v>
      </c>
      <c r="F193" s="26">
        <f>F135</f>
        <v>0</v>
      </c>
    </row>
    <row r="195" spans="1:6">
      <c r="A195" s="22" t="s">
        <v>4</v>
      </c>
      <c r="B195" s="29" t="s">
        <v>210</v>
      </c>
      <c r="F195" s="26">
        <f>F156</f>
        <v>0</v>
      </c>
    </row>
    <row r="203" spans="1:6" ht="17.25" thickBot="1">
      <c r="A203" s="35"/>
      <c r="B203" s="53" t="s">
        <v>225</v>
      </c>
      <c r="C203" s="34"/>
      <c r="D203" s="35"/>
      <c r="E203" s="36"/>
      <c r="F203" s="37">
        <f>SUM(F191:F202)</f>
        <v>0</v>
      </c>
    </row>
    <row r="204" spans="1:6" ht="17.25" thickTop="1">
      <c r="B204" s="29" t="s">
        <v>211</v>
      </c>
    </row>
    <row r="206" spans="1:6">
      <c r="B206" s="23"/>
    </row>
    <row r="207" spans="1:6">
      <c r="B207" s="27"/>
      <c r="C207" s="30"/>
    </row>
    <row r="208" spans="1:6">
      <c r="C208" s="30"/>
    </row>
    <row r="210" spans="1:6">
      <c r="B210" s="27" t="s">
        <v>173</v>
      </c>
      <c r="C210" s="30"/>
    </row>
    <row r="211" spans="1:6">
      <c r="C211" s="30"/>
    </row>
    <row r="212" spans="1:6">
      <c r="B212" s="29" t="s">
        <v>212</v>
      </c>
      <c r="C212" s="30"/>
    </row>
    <row r="213" spans="1:6">
      <c r="B213" s="28" t="s">
        <v>182</v>
      </c>
      <c r="C213" s="30"/>
    </row>
    <row r="214" spans="1:6">
      <c r="B214" s="28"/>
      <c r="C214" s="30"/>
    </row>
    <row r="215" spans="1:6">
      <c r="A215" s="22" t="s">
        <v>2</v>
      </c>
      <c r="B215" s="29" t="s">
        <v>226</v>
      </c>
      <c r="C215" s="24">
        <v>2</v>
      </c>
      <c r="D215" s="22" t="s">
        <v>160</v>
      </c>
      <c r="F215" s="26">
        <f t="shared" ref="F215" si="5">C215*E215</f>
        <v>0</v>
      </c>
    </row>
    <row r="216" spans="1:6">
      <c r="C216" s="30"/>
    </row>
    <row r="217" spans="1:6">
      <c r="A217" s="22" t="s">
        <v>3</v>
      </c>
      <c r="B217" s="29" t="s">
        <v>213</v>
      </c>
      <c r="C217" s="101">
        <v>0.5</v>
      </c>
      <c r="D217" s="22" t="s">
        <v>160</v>
      </c>
      <c r="F217" s="26">
        <f t="shared" ref="F217" si="6">C217*E217</f>
        <v>0</v>
      </c>
    </row>
    <row r="219" spans="1:6">
      <c r="A219" s="22" t="s">
        <v>4</v>
      </c>
      <c r="B219" s="29" t="s">
        <v>227</v>
      </c>
      <c r="C219" s="101">
        <v>2.5</v>
      </c>
      <c r="D219" s="22" t="s">
        <v>160</v>
      </c>
      <c r="F219" s="26">
        <f t="shared" ref="F219" si="7">C219*E219</f>
        <v>0</v>
      </c>
    </row>
    <row r="222" spans="1:6">
      <c r="B222" s="28" t="s">
        <v>186</v>
      </c>
      <c r="C222" s="30"/>
    </row>
    <row r="223" spans="1:6">
      <c r="B223" s="28" t="s">
        <v>187</v>
      </c>
      <c r="C223" s="30"/>
    </row>
    <row r="224" spans="1:6">
      <c r="B224" s="28"/>
      <c r="C224" s="30"/>
    </row>
    <row r="225" spans="1:6">
      <c r="A225" s="22" t="s">
        <v>5</v>
      </c>
      <c r="B225" s="29" t="s">
        <v>228</v>
      </c>
      <c r="C225" s="24">
        <v>30</v>
      </c>
      <c r="D225" s="22" t="s">
        <v>89</v>
      </c>
      <c r="F225" s="26">
        <f t="shared" ref="F225" si="8">C225*E225</f>
        <v>0</v>
      </c>
    </row>
    <row r="226" spans="1:6">
      <c r="C226" s="30"/>
    </row>
    <row r="227" spans="1:6">
      <c r="A227" s="22" t="s">
        <v>6</v>
      </c>
      <c r="B227" s="29" t="s">
        <v>214</v>
      </c>
      <c r="C227" s="24">
        <v>10</v>
      </c>
      <c r="D227" s="22" t="s">
        <v>89</v>
      </c>
      <c r="F227" s="26">
        <f t="shared" ref="F227" si="9">C227*E227</f>
        <v>0</v>
      </c>
    </row>
    <row r="228" spans="1:6">
      <c r="C228" s="30"/>
    </row>
    <row r="229" spans="1:6">
      <c r="A229" s="22" t="s">
        <v>7</v>
      </c>
      <c r="B229" s="29" t="s">
        <v>229</v>
      </c>
      <c r="C229" s="24">
        <v>17</v>
      </c>
      <c r="D229" s="22" t="s">
        <v>89</v>
      </c>
      <c r="F229" s="26">
        <f t="shared" ref="F229" si="10">C229*E229</f>
        <v>0</v>
      </c>
    </row>
    <row r="230" spans="1:6">
      <c r="C230" s="30"/>
    </row>
    <row r="231" spans="1:6">
      <c r="A231" s="22" t="s">
        <v>8</v>
      </c>
      <c r="B231" s="29" t="s">
        <v>230</v>
      </c>
      <c r="C231" s="24">
        <v>17</v>
      </c>
      <c r="D231" s="22" t="s">
        <v>19</v>
      </c>
      <c r="F231" s="26">
        <f t="shared" ref="F231" si="11">C231*E231</f>
        <v>0</v>
      </c>
    </row>
    <row r="233" spans="1:6">
      <c r="B233" s="28" t="s">
        <v>215</v>
      </c>
      <c r="C233" s="30"/>
    </row>
    <row r="234" spans="1:6">
      <c r="B234" s="28" t="s">
        <v>216</v>
      </c>
      <c r="C234" s="30"/>
    </row>
    <row r="235" spans="1:6">
      <c r="C235" s="30"/>
    </row>
    <row r="236" spans="1:6" ht="30" customHeight="1">
      <c r="A236" s="22" t="s">
        <v>9</v>
      </c>
      <c r="B236" s="76" t="s">
        <v>231</v>
      </c>
      <c r="C236" s="24">
        <v>123</v>
      </c>
      <c r="D236" s="22" t="s">
        <v>195</v>
      </c>
      <c r="F236" s="26">
        <f t="shared" ref="F236" si="12">C236*E236</f>
        <v>0</v>
      </c>
    </row>
    <row r="237" spans="1:6">
      <c r="C237" s="30"/>
    </row>
    <row r="238" spans="1:6">
      <c r="A238" s="22" t="s">
        <v>10</v>
      </c>
      <c r="B238" s="29" t="s">
        <v>217</v>
      </c>
      <c r="C238" s="24">
        <v>40</v>
      </c>
      <c r="D238" s="22" t="s">
        <v>195</v>
      </c>
      <c r="F238" s="26">
        <f t="shared" ref="F238" si="13">C238*E238</f>
        <v>0</v>
      </c>
    </row>
    <row r="240" spans="1:6">
      <c r="A240" s="22" t="s">
        <v>11</v>
      </c>
      <c r="B240" s="29" t="s">
        <v>232</v>
      </c>
      <c r="C240" s="24">
        <v>189</v>
      </c>
      <c r="D240" s="22" t="s">
        <v>195</v>
      </c>
      <c r="F240" s="26">
        <f t="shared" ref="F240" si="14">C240*E240</f>
        <v>0</v>
      </c>
    </row>
    <row r="241" spans="1:6">
      <c r="C241" s="110"/>
    </row>
    <row r="242" spans="1:6">
      <c r="A242" s="22" t="s">
        <v>149</v>
      </c>
      <c r="B242" s="29" t="s">
        <v>218</v>
      </c>
      <c r="C242" s="24">
        <v>48</v>
      </c>
      <c r="D242" s="22" t="s">
        <v>195</v>
      </c>
      <c r="F242" s="26">
        <f t="shared" ref="F242" si="15">C242*E242</f>
        <v>0</v>
      </c>
    </row>
    <row r="244" spans="1:6">
      <c r="A244" s="22" t="s">
        <v>234</v>
      </c>
      <c r="B244" s="29" t="s">
        <v>233</v>
      </c>
      <c r="C244" s="24">
        <v>288</v>
      </c>
      <c r="D244" s="22" t="s">
        <v>195</v>
      </c>
      <c r="F244" s="26">
        <f t="shared" ref="F244" si="16">C244*E244</f>
        <v>0</v>
      </c>
    </row>
    <row r="247" spans="1:6" ht="17.25" thickBot="1">
      <c r="A247" s="43"/>
      <c r="B247" s="111" t="s">
        <v>198</v>
      </c>
      <c r="C247" s="112"/>
      <c r="D247" s="113"/>
      <c r="E247" s="46"/>
      <c r="F247" s="37">
        <f>SUM(F214:F246)</f>
        <v>0</v>
      </c>
    </row>
    <row r="248" spans="1:6" ht="17.25" thickTop="1">
      <c r="B248" s="23" t="s">
        <v>18</v>
      </c>
      <c r="C248" s="30"/>
    </row>
    <row r="249" spans="1:6">
      <c r="B249" s="23"/>
      <c r="C249" s="30"/>
    </row>
    <row r="250" spans="1:6">
      <c r="B250" s="23"/>
      <c r="C250" s="30"/>
    </row>
    <row r="251" spans="1:6">
      <c r="B251" s="23"/>
      <c r="C251" s="30"/>
    </row>
    <row r="252" spans="1:6">
      <c r="B252" s="23"/>
      <c r="C252" s="30"/>
    </row>
    <row r="253" spans="1:6">
      <c r="B253" s="23"/>
      <c r="C253" s="30"/>
    </row>
    <row r="254" spans="1:6">
      <c r="B254" s="23"/>
      <c r="C254" s="30"/>
    </row>
    <row r="255" spans="1:6">
      <c r="B255" s="23"/>
      <c r="C255" s="30"/>
    </row>
    <row r="256" spans="1:6">
      <c r="B256" s="23"/>
      <c r="C256" s="30"/>
    </row>
    <row r="257" spans="1:6">
      <c r="B257" s="23"/>
      <c r="C257" s="30"/>
    </row>
    <row r="258" spans="1:6">
      <c r="B258" s="23"/>
      <c r="C258" s="30"/>
    </row>
    <row r="259" spans="1:6">
      <c r="C259" s="30"/>
    </row>
    <row r="260" spans="1:6">
      <c r="B260" s="27" t="s">
        <v>199</v>
      </c>
    </row>
    <row r="261" spans="1:6">
      <c r="B261" s="29" t="s">
        <v>16</v>
      </c>
    </row>
    <row r="262" spans="1:6">
      <c r="B262" s="28" t="s">
        <v>200</v>
      </c>
    </row>
    <row r="263" spans="1:6">
      <c r="B263" s="28" t="s">
        <v>16</v>
      </c>
    </row>
    <row r="264" spans="1:6">
      <c r="B264" s="28" t="s">
        <v>201</v>
      </c>
    </row>
    <row r="265" spans="1:6">
      <c r="B265" s="28" t="s">
        <v>202</v>
      </c>
    </row>
    <row r="266" spans="1:6">
      <c r="B266" s="28" t="s">
        <v>219</v>
      </c>
    </row>
    <row r="267" spans="1:6">
      <c r="B267" s="28"/>
    </row>
    <row r="268" spans="1:6">
      <c r="A268" s="22" t="s">
        <v>2</v>
      </c>
      <c r="B268" s="29" t="s">
        <v>220</v>
      </c>
      <c r="C268" s="24">
        <v>60</v>
      </c>
      <c r="D268" s="22" t="s">
        <v>89</v>
      </c>
      <c r="F268" s="26">
        <f>C268*E268</f>
        <v>0</v>
      </c>
    </row>
    <row r="277" spans="1:6" ht="17.25" thickBot="1">
      <c r="A277" s="43"/>
      <c r="B277" s="44" t="s">
        <v>210</v>
      </c>
      <c r="C277" s="103"/>
      <c r="D277" s="43"/>
      <c r="E277" s="46"/>
      <c r="F277" s="37">
        <f>SUM(F268:F276)</f>
        <v>0</v>
      </c>
    </row>
    <row r="278" spans="1:6" ht="17.25" thickTop="1">
      <c r="B278" s="23" t="s">
        <v>18</v>
      </c>
    </row>
    <row r="279" spans="1:6">
      <c r="B279" s="23"/>
    </row>
    <row r="280" spans="1:6">
      <c r="C280" s="30"/>
    </row>
    <row r="281" spans="1:6">
      <c r="C281" s="30"/>
    </row>
    <row r="282" spans="1:6">
      <c r="B282" s="23"/>
    </row>
    <row r="283" spans="1:6">
      <c r="B283" s="23"/>
    </row>
    <row r="284" spans="1:6">
      <c r="B284" s="23"/>
    </row>
    <row r="285" spans="1:6">
      <c r="B285" s="23"/>
    </row>
    <row r="286" spans="1:6">
      <c r="B286" s="23"/>
    </row>
    <row r="287" spans="1:6">
      <c r="B287" s="23"/>
    </row>
    <row r="288" spans="1:6">
      <c r="B288" s="23"/>
    </row>
    <row r="289" spans="2:2">
      <c r="B289" s="23"/>
    </row>
    <row r="290" spans="2:2">
      <c r="B290" s="23"/>
    </row>
    <row r="291" spans="2:2">
      <c r="B291" s="23"/>
    </row>
    <row r="292" spans="2:2">
      <c r="B292" s="23"/>
    </row>
    <row r="293" spans="2:2">
      <c r="B293" s="23"/>
    </row>
    <row r="294" spans="2:2">
      <c r="B294" s="23"/>
    </row>
    <row r="295" spans="2:2">
      <c r="B295" s="23"/>
    </row>
    <row r="296" spans="2:2">
      <c r="B296" s="23"/>
    </row>
    <row r="297" spans="2:2">
      <c r="B297" s="23"/>
    </row>
    <row r="298" spans="2:2">
      <c r="B298" s="23"/>
    </row>
    <row r="299" spans="2:2">
      <c r="B299" s="23"/>
    </row>
    <row r="300" spans="2:2">
      <c r="B300" s="23"/>
    </row>
    <row r="301" spans="2:2">
      <c r="B301" s="23"/>
    </row>
    <row r="302" spans="2:2">
      <c r="B302" s="23"/>
    </row>
    <row r="303" spans="2:2">
      <c r="B303" s="23"/>
    </row>
    <row r="304" spans="2:2">
      <c r="B304" s="23"/>
    </row>
    <row r="305" spans="1:6">
      <c r="B305" s="23"/>
    </row>
    <row r="306" spans="1:6">
      <c r="B306" s="27" t="s">
        <v>107</v>
      </c>
      <c r="C306" s="30"/>
    </row>
    <row r="307" spans="1:6">
      <c r="C307" s="30"/>
    </row>
    <row r="308" spans="1:6">
      <c r="B308" s="28" t="s">
        <v>77</v>
      </c>
      <c r="C308" s="30"/>
    </row>
    <row r="309" spans="1:6">
      <c r="B309" s="28"/>
      <c r="C309" s="30"/>
    </row>
    <row r="310" spans="1:6">
      <c r="B310" s="28" t="s">
        <v>1</v>
      </c>
      <c r="C310" s="30"/>
    </row>
    <row r="311" spans="1:6">
      <c r="C311" s="30"/>
    </row>
    <row r="312" spans="1:6" ht="66">
      <c r="A312" s="73" t="s">
        <v>2</v>
      </c>
      <c r="B312" s="76" t="s">
        <v>608</v>
      </c>
      <c r="C312" s="30"/>
      <c r="D312" s="73" t="s">
        <v>114</v>
      </c>
      <c r="F312" s="75"/>
    </row>
    <row r="313" spans="1:6">
      <c r="B313" s="23"/>
    </row>
    <row r="314" spans="1:6">
      <c r="B314" s="23"/>
    </row>
    <row r="315" spans="1:6">
      <c r="B315" s="23"/>
    </row>
    <row r="316" spans="1:6">
      <c r="B316" s="23"/>
    </row>
    <row r="317" spans="1:6">
      <c r="B317" s="23"/>
    </row>
    <row r="318" spans="1:6">
      <c r="B318" s="23"/>
    </row>
    <row r="319" spans="1:6">
      <c r="B319" s="23"/>
    </row>
    <row r="320" spans="1:6">
      <c r="B320" s="23"/>
    </row>
    <row r="321" spans="1:6">
      <c r="B321" s="23"/>
    </row>
    <row r="322" spans="1:6">
      <c r="B322" s="23"/>
    </row>
    <row r="323" spans="1:6">
      <c r="C323" s="30"/>
    </row>
    <row r="324" spans="1:6" ht="17.25" thickBot="1">
      <c r="A324" s="43"/>
      <c r="B324" s="44" t="s">
        <v>106</v>
      </c>
      <c r="C324" s="45"/>
      <c r="D324" s="43"/>
      <c r="E324" s="46"/>
      <c r="F324" s="37">
        <f>SUM(F312:F323)</f>
        <v>0</v>
      </c>
    </row>
    <row r="325" spans="1:6" ht="17.25" thickTop="1">
      <c r="A325" s="47"/>
      <c r="B325" s="48" t="s">
        <v>18</v>
      </c>
      <c r="C325" s="49"/>
      <c r="D325" s="47"/>
      <c r="E325" s="50"/>
      <c r="F325" s="51"/>
    </row>
    <row r="326" spans="1:6">
      <c r="C326" s="30"/>
    </row>
    <row r="327" spans="1:6">
      <c r="C327" s="30"/>
    </row>
    <row r="328" spans="1:6">
      <c r="B328" s="27" t="s">
        <v>120</v>
      </c>
      <c r="C328" s="30"/>
    </row>
    <row r="329" spans="1:6">
      <c r="B329" s="27"/>
      <c r="C329" s="30"/>
    </row>
    <row r="330" spans="1:6">
      <c r="B330" s="28" t="s">
        <v>78</v>
      </c>
      <c r="C330" s="30"/>
    </row>
    <row r="331" spans="1:6">
      <c r="B331" s="28"/>
      <c r="C331" s="30"/>
    </row>
    <row r="332" spans="1:6">
      <c r="B332" s="28" t="s">
        <v>110</v>
      </c>
      <c r="C332" s="30"/>
    </row>
    <row r="333" spans="1:6">
      <c r="B333" s="28" t="s">
        <v>79</v>
      </c>
      <c r="C333" s="30"/>
    </row>
    <row r="334" spans="1:6">
      <c r="B334" s="28" t="s">
        <v>27</v>
      </c>
      <c r="C334" s="30"/>
    </row>
    <row r="335" spans="1:6">
      <c r="B335" s="28"/>
      <c r="C335" s="30"/>
    </row>
    <row r="336" spans="1:6">
      <c r="A336" s="22" t="s">
        <v>3</v>
      </c>
      <c r="B336" s="29" t="s">
        <v>104</v>
      </c>
      <c r="C336" s="30">
        <v>168</v>
      </c>
      <c r="D336" s="22" t="s">
        <v>89</v>
      </c>
      <c r="F336" s="26">
        <f>C336*E336</f>
        <v>0</v>
      </c>
    </row>
    <row r="337" spans="1:6">
      <c r="B337" s="28"/>
      <c r="C337" s="30"/>
    </row>
    <row r="338" spans="1:6">
      <c r="A338" s="22" t="s">
        <v>4</v>
      </c>
      <c r="B338" s="29" t="s">
        <v>105</v>
      </c>
      <c r="C338" s="30">
        <v>39</v>
      </c>
      <c r="D338" s="22" t="s">
        <v>19</v>
      </c>
      <c r="F338" s="26">
        <f>C338*E338</f>
        <v>0</v>
      </c>
    </row>
    <row r="339" spans="1:6">
      <c r="C339" s="30"/>
    </row>
    <row r="340" spans="1:6">
      <c r="C340" s="30"/>
    </row>
    <row r="341" spans="1:6">
      <c r="C341" s="30"/>
    </row>
    <row r="342" spans="1:6">
      <c r="C342" s="30"/>
    </row>
    <row r="343" spans="1:6" ht="17.25" thickBot="1">
      <c r="A343" s="43"/>
      <c r="B343" s="74" t="s">
        <v>120</v>
      </c>
      <c r="C343" s="45"/>
      <c r="D343" s="43"/>
      <c r="E343" s="46"/>
      <c r="F343" s="37">
        <f>SUM(F336:F342)</f>
        <v>0</v>
      </c>
    </row>
    <row r="344" spans="1:6" ht="17.25" thickTop="1">
      <c r="A344" s="47"/>
      <c r="B344" s="54" t="s">
        <v>18</v>
      </c>
      <c r="C344" s="49"/>
      <c r="D344" s="47"/>
      <c r="E344" s="50"/>
      <c r="F344" s="51"/>
    </row>
    <row r="345" spans="1:6">
      <c r="C345" s="30"/>
    </row>
    <row r="346" spans="1:6">
      <c r="C346" s="30"/>
    </row>
    <row r="347" spans="1:6">
      <c r="C347" s="30"/>
    </row>
    <row r="348" spans="1:6">
      <c r="C348" s="30"/>
    </row>
    <row r="349" spans="1:6">
      <c r="C349" s="30"/>
    </row>
    <row r="350" spans="1:6">
      <c r="B350" s="62" t="s">
        <v>119</v>
      </c>
      <c r="C350" s="30"/>
    </row>
    <row r="351" spans="1:6">
      <c r="C351" s="30"/>
    </row>
    <row r="352" spans="1:6">
      <c r="B352" s="28" t="s">
        <v>121</v>
      </c>
      <c r="C352" s="30"/>
    </row>
    <row r="353" spans="1:6">
      <c r="C353" s="30"/>
    </row>
    <row r="354" spans="1:6">
      <c r="B354" s="29" t="s">
        <v>122</v>
      </c>
      <c r="C354" s="30"/>
    </row>
    <row r="355" spans="1:6">
      <c r="C355" s="30"/>
    </row>
    <row r="356" spans="1:6" ht="39.75" customHeight="1">
      <c r="A356" s="22" t="s">
        <v>2</v>
      </c>
      <c r="B356" s="90" t="s">
        <v>153</v>
      </c>
      <c r="C356" s="24">
        <v>70</v>
      </c>
      <c r="D356" s="22" t="s">
        <v>89</v>
      </c>
      <c r="F356" s="26">
        <f>C356*E356</f>
        <v>0</v>
      </c>
    </row>
    <row r="357" spans="1:6">
      <c r="C357" s="30"/>
    </row>
    <row r="358" spans="1:6">
      <c r="B358" s="59" t="s">
        <v>98</v>
      </c>
    </row>
    <row r="359" spans="1:6" ht="33">
      <c r="A359" s="22" t="s">
        <v>3</v>
      </c>
      <c r="B359" s="87" t="s">
        <v>154</v>
      </c>
      <c r="C359" s="24">
        <v>14</v>
      </c>
      <c r="D359" s="22" t="s">
        <v>89</v>
      </c>
      <c r="F359" s="26">
        <f>C359*E359</f>
        <v>0</v>
      </c>
    </row>
    <row r="360" spans="1:6">
      <c r="C360" s="30"/>
    </row>
    <row r="361" spans="1:6">
      <c r="C361" s="30"/>
    </row>
    <row r="362" spans="1:6">
      <c r="C362" s="30"/>
    </row>
    <row r="363" spans="1:6" ht="17.25" thickBot="1">
      <c r="A363" s="43"/>
      <c r="B363" s="74" t="s">
        <v>120</v>
      </c>
      <c r="C363" s="45"/>
      <c r="D363" s="43"/>
      <c r="E363" s="46"/>
      <c r="F363" s="37">
        <f>SUM(F356:F362)</f>
        <v>0</v>
      </c>
    </row>
    <row r="364" spans="1:6" ht="17.25" thickTop="1">
      <c r="A364" s="47"/>
      <c r="B364" s="54" t="s">
        <v>18</v>
      </c>
      <c r="C364" s="49"/>
      <c r="D364" s="47"/>
      <c r="E364" s="50"/>
      <c r="F364" s="51"/>
    </row>
    <row r="365" spans="1:6">
      <c r="C365" s="30"/>
    </row>
    <row r="366" spans="1:6">
      <c r="C366" s="30"/>
    </row>
    <row r="367" spans="1:6">
      <c r="C367" s="30"/>
    </row>
    <row r="368" spans="1:6">
      <c r="C368" s="30"/>
    </row>
    <row r="369" spans="2:256">
      <c r="C369" s="30"/>
    </row>
    <row r="370" spans="2:256">
      <c r="C370" s="30"/>
    </row>
    <row r="371" spans="2:256" s="22" customFormat="1">
      <c r="B371" s="29"/>
      <c r="C371" s="30"/>
      <c r="E371" s="25"/>
      <c r="F371" s="26"/>
      <c r="G371" s="29"/>
      <c r="H371" s="29"/>
      <c r="I371" s="29"/>
      <c r="J371" s="29"/>
      <c r="K371" s="29"/>
      <c r="L371" s="29"/>
      <c r="M371" s="29"/>
      <c r="N371" s="29"/>
      <c r="O371" s="29"/>
      <c r="P371" s="29"/>
      <c r="Q371" s="29"/>
      <c r="R371" s="29"/>
      <c r="S371" s="29"/>
      <c r="T371" s="29"/>
      <c r="U371" s="29"/>
      <c r="V371" s="29"/>
      <c r="W371" s="29"/>
      <c r="X371" s="29"/>
      <c r="Y371" s="29"/>
      <c r="Z371" s="29"/>
      <c r="AA371" s="29"/>
      <c r="AB371" s="29"/>
      <c r="AC371" s="29"/>
      <c r="AD371" s="29"/>
      <c r="AE371" s="29"/>
      <c r="AF371" s="29"/>
      <c r="AG371" s="29"/>
      <c r="AH371" s="29"/>
      <c r="AI371" s="29"/>
      <c r="AJ371" s="29"/>
      <c r="AK371" s="29"/>
      <c r="AL371" s="29"/>
      <c r="AM371" s="29"/>
      <c r="AN371" s="29"/>
      <c r="AO371" s="29"/>
      <c r="AP371" s="29"/>
      <c r="AQ371" s="29"/>
      <c r="AR371" s="29"/>
      <c r="AS371" s="29"/>
      <c r="AT371" s="29"/>
      <c r="AU371" s="29"/>
      <c r="AV371" s="29"/>
      <c r="AW371" s="29"/>
      <c r="AX371" s="29"/>
      <c r="AY371" s="29"/>
      <c r="AZ371" s="29"/>
      <c r="BA371" s="29"/>
      <c r="BB371" s="29"/>
      <c r="BC371" s="29"/>
      <c r="BD371" s="29"/>
      <c r="BE371" s="29"/>
      <c r="BF371" s="29"/>
      <c r="BG371" s="29"/>
      <c r="BH371" s="29"/>
      <c r="BI371" s="29"/>
      <c r="BJ371" s="29"/>
      <c r="BK371" s="29"/>
      <c r="BL371" s="29"/>
      <c r="BM371" s="29"/>
      <c r="BN371" s="29"/>
      <c r="BO371" s="29"/>
      <c r="BP371" s="29"/>
      <c r="BQ371" s="29"/>
      <c r="BR371" s="29"/>
      <c r="BS371" s="29"/>
      <c r="BT371" s="29"/>
      <c r="BU371" s="29"/>
      <c r="BV371" s="29"/>
      <c r="BW371" s="29"/>
      <c r="BX371" s="29"/>
      <c r="BY371" s="29"/>
      <c r="BZ371" s="29"/>
      <c r="CA371" s="29"/>
      <c r="CB371" s="29"/>
      <c r="CC371" s="29"/>
      <c r="CD371" s="29"/>
      <c r="CE371" s="29"/>
      <c r="CF371" s="29"/>
      <c r="CG371" s="29"/>
      <c r="CH371" s="29"/>
      <c r="CI371" s="29"/>
      <c r="CJ371" s="29"/>
      <c r="CK371" s="29"/>
      <c r="CL371" s="29"/>
      <c r="CM371" s="29"/>
      <c r="CN371" s="29"/>
      <c r="CO371" s="29"/>
      <c r="CP371" s="29"/>
      <c r="CQ371" s="29"/>
      <c r="CR371" s="29"/>
      <c r="CS371" s="29"/>
      <c r="CT371" s="29"/>
      <c r="CU371" s="29"/>
      <c r="CV371" s="29"/>
      <c r="CW371" s="29"/>
      <c r="CX371" s="29"/>
      <c r="CY371" s="29"/>
      <c r="CZ371" s="29"/>
      <c r="DA371" s="29"/>
      <c r="DB371" s="29"/>
      <c r="DC371" s="29"/>
      <c r="DD371" s="29"/>
      <c r="DE371" s="29"/>
      <c r="DF371" s="29"/>
      <c r="DG371" s="29"/>
      <c r="DH371" s="29"/>
      <c r="DI371" s="29"/>
      <c r="DJ371" s="29"/>
      <c r="DK371" s="29"/>
      <c r="DL371" s="29"/>
      <c r="DM371" s="29"/>
      <c r="DN371" s="29"/>
      <c r="DO371" s="29"/>
      <c r="DP371" s="29"/>
      <c r="DQ371" s="29"/>
      <c r="DR371" s="29"/>
      <c r="DS371" s="29"/>
      <c r="DT371" s="29"/>
      <c r="DU371" s="29"/>
      <c r="DV371" s="29"/>
      <c r="DW371" s="29"/>
      <c r="DX371" s="29"/>
      <c r="DY371" s="29"/>
      <c r="DZ371" s="29"/>
      <c r="EA371" s="29"/>
      <c r="EB371" s="29"/>
      <c r="EC371" s="29"/>
      <c r="ED371" s="29"/>
      <c r="EE371" s="29"/>
      <c r="EF371" s="29"/>
      <c r="EG371" s="29"/>
      <c r="EH371" s="29"/>
      <c r="EI371" s="29"/>
      <c r="EJ371" s="29"/>
      <c r="EK371" s="29"/>
      <c r="EL371" s="29"/>
      <c r="EM371" s="29"/>
      <c r="EN371" s="29"/>
      <c r="EO371" s="29"/>
      <c r="EP371" s="29"/>
      <c r="EQ371" s="29"/>
      <c r="ER371" s="29"/>
      <c r="ES371" s="29"/>
      <c r="ET371" s="29"/>
      <c r="EU371" s="29"/>
      <c r="EV371" s="29"/>
      <c r="EW371" s="29"/>
      <c r="EX371" s="29"/>
      <c r="EY371" s="29"/>
      <c r="EZ371" s="29"/>
      <c r="FA371" s="29"/>
      <c r="FB371" s="29"/>
      <c r="FC371" s="29"/>
      <c r="FD371" s="29"/>
      <c r="FE371" s="29"/>
      <c r="FF371" s="29"/>
      <c r="FG371" s="29"/>
      <c r="FH371" s="29"/>
      <c r="FI371" s="29"/>
      <c r="FJ371" s="29"/>
      <c r="FK371" s="29"/>
      <c r="FL371" s="29"/>
      <c r="FM371" s="29"/>
      <c r="FN371" s="29"/>
      <c r="FO371" s="29"/>
      <c r="FP371" s="29"/>
      <c r="FQ371" s="29"/>
      <c r="FR371" s="29"/>
      <c r="FS371" s="29"/>
      <c r="FT371" s="29"/>
      <c r="FU371" s="29"/>
      <c r="FV371" s="29"/>
      <c r="FW371" s="29"/>
      <c r="FX371" s="29"/>
      <c r="FY371" s="29"/>
      <c r="FZ371" s="29"/>
      <c r="GA371" s="29"/>
      <c r="GB371" s="29"/>
      <c r="GC371" s="29"/>
      <c r="GD371" s="29"/>
      <c r="GE371" s="29"/>
      <c r="GF371" s="29"/>
      <c r="GG371" s="29"/>
      <c r="GH371" s="29"/>
      <c r="GI371" s="29"/>
      <c r="GJ371" s="29"/>
      <c r="GK371" s="29"/>
      <c r="GL371" s="29"/>
      <c r="GM371" s="29"/>
      <c r="GN371" s="29"/>
      <c r="GO371" s="29"/>
      <c r="GP371" s="29"/>
      <c r="GQ371" s="29"/>
      <c r="GR371" s="29"/>
      <c r="GS371" s="29"/>
      <c r="GT371" s="29"/>
      <c r="GU371" s="29"/>
      <c r="GV371" s="29"/>
      <c r="GW371" s="29"/>
      <c r="GX371" s="29"/>
      <c r="GY371" s="29"/>
      <c r="GZ371" s="29"/>
      <c r="HA371" s="29"/>
      <c r="HB371" s="29"/>
      <c r="HC371" s="29"/>
      <c r="HD371" s="29"/>
      <c r="HE371" s="29"/>
      <c r="HF371" s="29"/>
      <c r="HG371" s="29"/>
      <c r="HH371" s="29"/>
      <c r="HI371" s="29"/>
      <c r="HJ371" s="29"/>
      <c r="HK371" s="29"/>
      <c r="HL371" s="29"/>
      <c r="HM371" s="29"/>
      <c r="HN371" s="29"/>
      <c r="HO371" s="29"/>
      <c r="HP371" s="29"/>
      <c r="HQ371" s="29"/>
      <c r="HR371" s="29"/>
      <c r="HS371" s="29"/>
      <c r="HT371" s="29"/>
      <c r="HU371" s="29"/>
      <c r="HV371" s="29"/>
      <c r="HW371" s="29"/>
      <c r="HX371" s="29"/>
      <c r="HY371" s="29"/>
      <c r="HZ371" s="29"/>
      <c r="IA371" s="29"/>
      <c r="IB371" s="29"/>
      <c r="IC371" s="29"/>
      <c r="ID371" s="29"/>
      <c r="IE371" s="29"/>
      <c r="IF371" s="29"/>
      <c r="IG371" s="29"/>
      <c r="IH371" s="29"/>
      <c r="II371" s="29"/>
      <c r="IJ371" s="29"/>
      <c r="IK371" s="29"/>
      <c r="IL371" s="29"/>
      <c r="IM371" s="29"/>
      <c r="IN371" s="29"/>
      <c r="IO371" s="29"/>
      <c r="IP371" s="29"/>
      <c r="IQ371" s="29"/>
      <c r="IR371" s="29"/>
      <c r="IS371" s="29"/>
      <c r="IT371" s="29"/>
      <c r="IU371" s="29"/>
      <c r="IV371" s="29"/>
    </row>
    <row r="372" spans="2:256" s="22" customFormat="1">
      <c r="B372" s="29"/>
      <c r="C372" s="30"/>
      <c r="E372" s="25"/>
      <c r="F372" s="26"/>
      <c r="G372" s="29"/>
      <c r="H372" s="29"/>
      <c r="I372" s="29"/>
      <c r="J372" s="29"/>
      <c r="K372" s="29"/>
      <c r="L372" s="29"/>
      <c r="M372" s="29"/>
      <c r="N372" s="29"/>
      <c r="O372" s="29"/>
      <c r="P372" s="29"/>
      <c r="Q372" s="29"/>
      <c r="R372" s="29"/>
      <c r="S372" s="29"/>
      <c r="T372" s="29"/>
      <c r="U372" s="29"/>
      <c r="V372" s="29"/>
      <c r="W372" s="29"/>
      <c r="X372" s="29"/>
      <c r="Y372" s="29"/>
      <c r="Z372" s="29"/>
      <c r="AA372" s="29"/>
      <c r="AB372" s="29"/>
      <c r="AC372" s="29"/>
      <c r="AD372" s="29"/>
      <c r="AE372" s="29"/>
      <c r="AF372" s="29"/>
      <c r="AG372" s="29"/>
      <c r="AH372" s="29"/>
      <c r="AI372" s="29"/>
      <c r="AJ372" s="29"/>
      <c r="AK372" s="29"/>
      <c r="AL372" s="29"/>
      <c r="AM372" s="29"/>
      <c r="AN372" s="29"/>
      <c r="AO372" s="29"/>
      <c r="AP372" s="29"/>
      <c r="AQ372" s="29"/>
      <c r="AR372" s="29"/>
      <c r="AS372" s="29"/>
      <c r="AT372" s="29"/>
      <c r="AU372" s="29"/>
      <c r="AV372" s="29"/>
      <c r="AW372" s="29"/>
      <c r="AX372" s="29"/>
      <c r="AY372" s="29"/>
      <c r="AZ372" s="29"/>
      <c r="BA372" s="29"/>
      <c r="BB372" s="29"/>
      <c r="BC372" s="29"/>
      <c r="BD372" s="29"/>
      <c r="BE372" s="29"/>
      <c r="BF372" s="29"/>
      <c r="BG372" s="29"/>
      <c r="BH372" s="29"/>
      <c r="BI372" s="29"/>
      <c r="BJ372" s="29"/>
      <c r="BK372" s="29"/>
      <c r="BL372" s="29"/>
      <c r="BM372" s="29"/>
      <c r="BN372" s="29"/>
      <c r="BO372" s="29"/>
      <c r="BP372" s="29"/>
      <c r="BQ372" s="29"/>
      <c r="BR372" s="29"/>
      <c r="BS372" s="29"/>
      <c r="BT372" s="29"/>
      <c r="BU372" s="29"/>
      <c r="BV372" s="29"/>
      <c r="BW372" s="29"/>
      <c r="BX372" s="29"/>
      <c r="BY372" s="29"/>
      <c r="BZ372" s="29"/>
      <c r="CA372" s="29"/>
      <c r="CB372" s="29"/>
      <c r="CC372" s="29"/>
      <c r="CD372" s="29"/>
      <c r="CE372" s="29"/>
      <c r="CF372" s="29"/>
      <c r="CG372" s="29"/>
      <c r="CH372" s="29"/>
      <c r="CI372" s="29"/>
      <c r="CJ372" s="29"/>
      <c r="CK372" s="29"/>
      <c r="CL372" s="29"/>
      <c r="CM372" s="29"/>
      <c r="CN372" s="29"/>
      <c r="CO372" s="29"/>
      <c r="CP372" s="29"/>
      <c r="CQ372" s="29"/>
      <c r="CR372" s="29"/>
      <c r="CS372" s="29"/>
      <c r="CT372" s="29"/>
      <c r="CU372" s="29"/>
      <c r="CV372" s="29"/>
      <c r="CW372" s="29"/>
      <c r="CX372" s="29"/>
      <c r="CY372" s="29"/>
      <c r="CZ372" s="29"/>
      <c r="DA372" s="29"/>
      <c r="DB372" s="29"/>
      <c r="DC372" s="29"/>
      <c r="DD372" s="29"/>
      <c r="DE372" s="29"/>
      <c r="DF372" s="29"/>
      <c r="DG372" s="29"/>
      <c r="DH372" s="29"/>
      <c r="DI372" s="29"/>
      <c r="DJ372" s="29"/>
      <c r="DK372" s="29"/>
      <c r="DL372" s="29"/>
      <c r="DM372" s="29"/>
      <c r="DN372" s="29"/>
      <c r="DO372" s="29"/>
      <c r="DP372" s="29"/>
      <c r="DQ372" s="29"/>
      <c r="DR372" s="29"/>
      <c r="DS372" s="29"/>
      <c r="DT372" s="29"/>
      <c r="DU372" s="29"/>
      <c r="DV372" s="29"/>
      <c r="DW372" s="29"/>
      <c r="DX372" s="29"/>
      <c r="DY372" s="29"/>
      <c r="DZ372" s="29"/>
      <c r="EA372" s="29"/>
      <c r="EB372" s="29"/>
      <c r="EC372" s="29"/>
      <c r="ED372" s="29"/>
      <c r="EE372" s="29"/>
      <c r="EF372" s="29"/>
      <c r="EG372" s="29"/>
      <c r="EH372" s="29"/>
      <c r="EI372" s="29"/>
      <c r="EJ372" s="29"/>
      <c r="EK372" s="29"/>
      <c r="EL372" s="29"/>
      <c r="EM372" s="29"/>
      <c r="EN372" s="29"/>
      <c r="EO372" s="29"/>
      <c r="EP372" s="29"/>
      <c r="EQ372" s="29"/>
      <c r="ER372" s="29"/>
      <c r="ES372" s="29"/>
      <c r="ET372" s="29"/>
      <c r="EU372" s="29"/>
      <c r="EV372" s="29"/>
      <c r="EW372" s="29"/>
      <c r="EX372" s="29"/>
      <c r="EY372" s="29"/>
      <c r="EZ372" s="29"/>
      <c r="FA372" s="29"/>
      <c r="FB372" s="29"/>
      <c r="FC372" s="29"/>
      <c r="FD372" s="29"/>
      <c r="FE372" s="29"/>
      <c r="FF372" s="29"/>
      <c r="FG372" s="29"/>
      <c r="FH372" s="29"/>
      <c r="FI372" s="29"/>
      <c r="FJ372" s="29"/>
      <c r="FK372" s="29"/>
      <c r="FL372" s="29"/>
      <c r="FM372" s="29"/>
      <c r="FN372" s="29"/>
      <c r="FO372" s="29"/>
      <c r="FP372" s="29"/>
      <c r="FQ372" s="29"/>
      <c r="FR372" s="29"/>
      <c r="FS372" s="29"/>
      <c r="FT372" s="29"/>
      <c r="FU372" s="29"/>
      <c r="FV372" s="29"/>
      <c r="FW372" s="29"/>
      <c r="FX372" s="29"/>
      <c r="FY372" s="29"/>
      <c r="FZ372" s="29"/>
      <c r="GA372" s="29"/>
      <c r="GB372" s="29"/>
      <c r="GC372" s="29"/>
      <c r="GD372" s="29"/>
      <c r="GE372" s="29"/>
      <c r="GF372" s="29"/>
      <c r="GG372" s="29"/>
      <c r="GH372" s="29"/>
      <c r="GI372" s="29"/>
      <c r="GJ372" s="29"/>
      <c r="GK372" s="29"/>
      <c r="GL372" s="29"/>
      <c r="GM372" s="29"/>
      <c r="GN372" s="29"/>
      <c r="GO372" s="29"/>
      <c r="GP372" s="29"/>
      <c r="GQ372" s="29"/>
      <c r="GR372" s="29"/>
      <c r="GS372" s="29"/>
      <c r="GT372" s="29"/>
      <c r="GU372" s="29"/>
      <c r="GV372" s="29"/>
      <c r="GW372" s="29"/>
      <c r="GX372" s="29"/>
      <c r="GY372" s="29"/>
      <c r="GZ372" s="29"/>
      <c r="HA372" s="29"/>
      <c r="HB372" s="29"/>
      <c r="HC372" s="29"/>
      <c r="HD372" s="29"/>
      <c r="HE372" s="29"/>
      <c r="HF372" s="29"/>
      <c r="HG372" s="29"/>
      <c r="HH372" s="29"/>
      <c r="HI372" s="29"/>
      <c r="HJ372" s="29"/>
      <c r="HK372" s="29"/>
      <c r="HL372" s="29"/>
      <c r="HM372" s="29"/>
      <c r="HN372" s="29"/>
      <c r="HO372" s="29"/>
      <c r="HP372" s="29"/>
      <c r="HQ372" s="29"/>
      <c r="HR372" s="29"/>
      <c r="HS372" s="29"/>
      <c r="HT372" s="29"/>
      <c r="HU372" s="29"/>
      <c r="HV372" s="29"/>
      <c r="HW372" s="29"/>
      <c r="HX372" s="29"/>
      <c r="HY372" s="29"/>
      <c r="HZ372" s="29"/>
      <c r="IA372" s="29"/>
      <c r="IB372" s="29"/>
      <c r="IC372" s="29"/>
      <c r="ID372" s="29"/>
      <c r="IE372" s="29"/>
      <c r="IF372" s="29"/>
      <c r="IG372" s="29"/>
      <c r="IH372" s="29"/>
      <c r="II372" s="29"/>
      <c r="IJ372" s="29"/>
      <c r="IK372" s="29"/>
      <c r="IL372" s="29"/>
      <c r="IM372" s="29"/>
      <c r="IN372" s="29"/>
      <c r="IO372" s="29"/>
      <c r="IP372" s="29"/>
      <c r="IQ372" s="29"/>
      <c r="IR372" s="29"/>
      <c r="IS372" s="29"/>
      <c r="IT372" s="29"/>
      <c r="IU372" s="29"/>
      <c r="IV372" s="29"/>
    </row>
    <row r="373" spans="2:256" s="22" customFormat="1">
      <c r="B373" s="29"/>
      <c r="C373" s="30"/>
      <c r="E373" s="25"/>
      <c r="F373" s="26"/>
      <c r="G373" s="29"/>
      <c r="H373" s="29"/>
      <c r="I373" s="29"/>
      <c r="J373" s="29"/>
      <c r="K373" s="29"/>
      <c r="L373" s="29"/>
      <c r="M373" s="29"/>
      <c r="N373" s="29"/>
      <c r="O373" s="29"/>
      <c r="P373" s="29"/>
      <c r="Q373" s="29"/>
      <c r="R373" s="29"/>
      <c r="S373" s="29"/>
      <c r="T373" s="29"/>
      <c r="U373" s="29"/>
      <c r="V373" s="29"/>
      <c r="W373" s="29"/>
      <c r="X373" s="29"/>
      <c r="Y373" s="29"/>
      <c r="Z373" s="29"/>
      <c r="AA373" s="29"/>
      <c r="AB373" s="29"/>
      <c r="AC373" s="29"/>
      <c r="AD373" s="29"/>
      <c r="AE373" s="29"/>
      <c r="AF373" s="29"/>
      <c r="AG373" s="29"/>
      <c r="AH373" s="29"/>
      <c r="AI373" s="29"/>
      <c r="AJ373" s="29"/>
      <c r="AK373" s="29"/>
      <c r="AL373" s="29"/>
      <c r="AM373" s="29"/>
      <c r="AN373" s="29"/>
      <c r="AO373" s="29"/>
      <c r="AP373" s="29"/>
      <c r="AQ373" s="29"/>
      <c r="AR373" s="29"/>
      <c r="AS373" s="29"/>
      <c r="AT373" s="29"/>
      <c r="AU373" s="29"/>
      <c r="AV373" s="29"/>
      <c r="AW373" s="29"/>
      <c r="AX373" s="29"/>
      <c r="AY373" s="29"/>
      <c r="AZ373" s="29"/>
      <c r="BA373" s="29"/>
      <c r="BB373" s="29"/>
      <c r="BC373" s="29"/>
      <c r="BD373" s="29"/>
      <c r="BE373" s="29"/>
      <c r="BF373" s="29"/>
      <c r="BG373" s="29"/>
      <c r="BH373" s="29"/>
      <c r="BI373" s="29"/>
      <c r="BJ373" s="29"/>
      <c r="BK373" s="29"/>
      <c r="BL373" s="29"/>
      <c r="BM373" s="29"/>
      <c r="BN373" s="29"/>
      <c r="BO373" s="29"/>
      <c r="BP373" s="29"/>
      <c r="BQ373" s="29"/>
      <c r="BR373" s="29"/>
      <c r="BS373" s="29"/>
      <c r="BT373" s="29"/>
      <c r="BU373" s="29"/>
      <c r="BV373" s="29"/>
      <c r="BW373" s="29"/>
      <c r="BX373" s="29"/>
      <c r="BY373" s="29"/>
      <c r="BZ373" s="29"/>
      <c r="CA373" s="29"/>
      <c r="CB373" s="29"/>
      <c r="CC373" s="29"/>
      <c r="CD373" s="29"/>
      <c r="CE373" s="29"/>
      <c r="CF373" s="29"/>
      <c r="CG373" s="29"/>
      <c r="CH373" s="29"/>
      <c r="CI373" s="29"/>
      <c r="CJ373" s="29"/>
      <c r="CK373" s="29"/>
      <c r="CL373" s="29"/>
      <c r="CM373" s="29"/>
      <c r="CN373" s="29"/>
      <c r="CO373" s="29"/>
      <c r="CP373" s="29"/>
      <c r="CQ373" s="29"/>
      <c r="CR373" s="29"/>
      <c r="CS373" s="29"/>
      <c r="CT373" s="29"/>
      <c r="CU373" s="29"/>
      <c r="CV373" s="29"/>
      <c r="CW373" s="29"/>
      <c r="CX373" s="29"/>
      <c r="CY373" s="29"/>
      <c r="CZ373" s="29"/>
      <c r="DA373" s="29"/>
      <c r="DB373" s="29"/>
      <c r="DC373" s="29"/>
      <c r="DD373" s="29"/>
      <c r="DE373" s="29"/>
      <c r="DF373" s="29"/>
      <c r="DG373" s="29"/>
      <c r="DH373" s="29"/>
      <c r="DI373" s="29"/>
      <c r="DJ373" s="29"/>
      <c r="DK373" s="29"/>
      <c r="DL373" s="29"/>
      <c r="DM373" s="29"/>
      <c r="DN373" s="29"/>
      <c r="DO373" s="29"/>
      <c r="DP373" s="29"/>
      <c r="DQ373" s="29"/>
      <c r="DR373" s="29"/>
      <c r="DS373" s="29"/>
      <c r="DT373" s="29"/>
      <c r="DU373" s="29"/>
      <c r="DV373" s="29"/>
      <c r="DW373" s="29"/>
      <c r="DX373" s="29"/>
      <c r="DY373" s="29"/>
      <c r="DZ373" s="29"/>
      <c r="EA373" s="29"/>
      <c r="EB373" s="29"/>
      <c r="EC373" s="29"/>
      <c r="ED373" s="29"/>
      <c r="EE373" s="29"/>
      <c r="EF373" s="29"/>
      <c r="EG373" s="29"/>
      <c r="EH373" s="29"/>
      <c r="EI373" s="29"/>
      <c r="EJ373" s="29"/>
      <c r="EK373" s="29"/>
      <c r="EL373" s="29"/>
      <c r="EM373" s="29"/>
      <c r="EN373" s="29"/>
      <c r="EO373" s="29"/>
      <c r="EP373" s="29"/>
      <c r="EQ373" s="29"/>
      <c r="ER373" s="29"/>
      <c r="ES373" s="29"/>
      <c r="ET373" s="29"/>
      <c r="EU373" s="29"/>
      <c r="EV373" s="29"/>
      <c r="EW373" s="29"/>
      <c r="EX373" s="29"/>
      <c r="EY373" s="29"/>
      <c r="EZ373" s="29"/>
      <c r="FA373" s="29"/>
      <c r="FB373" s="29"/>
      <c r="FC373" s="29"/>
      <c r="FD373" s="29"/>
      <c r="FE373" s="29"/>
      <c r="FF373" s="29"/>
      <c r="FG373" s="29"/>
      <c r="FH373" s="29"/>
      <c r="FI373" s="29"/>
      <c r="FJ373" s="29"/>
      <c r="FK373" s="29"/>
      <c r="FL373" s="29"/>
      <c r="FM373" s="29"/>
      <c r="FN373" s="29"/>
      <c r="FO373" s="29"/>
      <c r="FP373" s="29"/>
      <c r="FQ373" s="29"/>
      <c r="FR373" s="29"/>
      <c r="FS373" s="29"/>
      <c r="FT373" s="29"/>
      <c r="FU373" s="29"/>
      <c r="FV373" s="29"/>
      <c r="FW373" s="29"/>
      <c r="FX373" s="29"/>
      <c r="FY373" s="29"/>
      <c r="FZ373" s="29"/>
      <c r="GA373" s="29"/>
      <c r="GB373" s="29"/>
      <c r="GC373" s="29"/>
      <c r="GD373" s="29"/>
      <c r="GE373" s="29"/>
      <c r="GF373" s="29"/>
      <c r="GG373" s="29"/>
      <c r="GH373" s="29"/>
      <c r="GI373" s="29"/>
      <c r="GJ373" s="29"/>
      <c r="GK373" s="29"/>
      <c r="GL373" s="29"/>
      <c r="GM373" s="29"/>
      <c r="GN373" s="29"/>
      <c r="GO373" s="29"/>
      <c r="GP373" s="29"/>
      <c r="GQ373" s="29"/>
      <c r="GR373" s="29"/>
      <c r="GS373" s="29"/>
      <c r="GT373" s="29"/>
      <c r="GU373" s="29"/>
      <c r="GV373" s="29"/>
      <c r="GW373" s="29"/>
      <c r="GX373" s="29"/>
      <c r="GY373" s="29"/>
      <c r="GZ373" s="29"/>
      <c r="HA373" s="29"/>
      <c r="HB373" s="29"/>
      <c r="HC373" s="29"/>
      <c r="HD373" s="29"/>
      <c r="HE373" s="29"/>
      <c r="HF373" s="29"/>
      <c r="HG373" s="29"/>
      <c r="HH373" s="29"/>
      <c r="HI373" s="29"/>
      <c r="HJ373" s="29"/>
      <c r="HK373" s="29"/>
      <c r="HL373" s="29"/>
      <c r="HM373" s="29"/>
      <c r="HN373" s="29"/>
      <c r="HO373" s="29"/>
      <c r="HP373" s="29"/>
      <c r="HQ373" s="29"/>
      <c r="HR373" s="29"/>
      <c r="HS373" s="29"/>
      <c r="HT373" s="29"/>
      <c r="HU373" s="29"/>
      <c r="HV373" s="29"/>
      <c r="HW373" s="29"/>
      <c r="HX373" s="29"/>
      <c r="HY373" s="29"/>
      <c r="HZ373" s="29"/>
      <c r="IA373" s="29"/>
      <c r="IB373" s="29"/>
      <c r="IC373" s="29"/>
      <c r="ID373" s="29"/>
      <c r="IE373" s="29"/>
      <c r="IF373" s="29"/>
      <c r="IG373" s="29"/>
      <c r="IH373" s="29"/>
      <c r="II373" s="29"/>
      <c r="IJ373" s="29"/>
      <c r="IK373" s="29"/>
      <c r="IL373" s="29"/>
      <c r="IM373" s="29"/>
      <c r="IN373" s="29"/>
      <c r="IO373" s="29"/>
      <c r="IP373" s="29"/>
      <c r="IQ373" s="29"/>
      <c r="IR373" s="29"/>
      <c r="IS373" s="29"/>
      <c r="IT373" s="29"/>
      <c r="IU373" s="29"/>
      <c r="IV373" s="29"/>
    </row>
    <row r="374" spans="2:256" s="22" customFormat="1">
      <c r="B374" s="29"/>
      <c r="C374" s="30"/>
      <c r="E374" s="25"/>
      <c r="F374" s="26"/>
      <c r="G374" s="29"/>
      <c r="H374" s="29"/>
      <c r="I374" s="29"/>
      <c r="J374" s="29"/>
      <c r="K374" s="29"/>
      <c r="L374" s="29"/>
      <c r="M374" s="29"/>
      <c r="N374" s="29"/>
      <c r="O374" s="29"/>
      <c r="P374" s="29"/>
      <c r="Q374" s="29"/>
      <c r="R374" s="29"/>
      <c r="S374" s="29"/>
      <c r="T374" s="29"/>
      <c r="U374" s="29"/>
      <c r="V374" s="29"/>
      <c r="W374" s="29"/>
      <c r="X374" s="29"/>
      <c r="Y374" s="29"/>
      <c r="Z374" s="29"/>
      <c r="AA374" s="29"/>
      <c r="AB374" s="29"/>
      <c r="AC374" s="29"/>
      <c r="AD374" s="29"/>
      <c r="AE374" s="29"/>
      <c r="AF374" s="29"/>
      <c r="AG374" s="29"/>
      <c r="AH374" s="29"/>
      <c r="AI374" s="29"/>
      <c r="AJ374" s="29"/>
      <c r="AK374" s="29"/>
      <c r="AL374" s="29"/>
      <c r="AM374" s="29"/>
      <c r="AN374" s="29"/>
      <c r="AO374" s="29"/>
      <c r="AP374" s="29"/>
      <c r="AQ374" s="29"/>
      <c r="AR374" s="29"/>
      <c r="AS374" s="29"/>
      <c r="AT374" s="29"/>
      <c r="AU374" s="29"/>
      <c r="AV374" s="29"/>
      <c r="AW374" s="29"/>
      <c r="AX374" s="29"/>
      <c r="AY374" s="29"/>
      <c r="AZ374" s="29"/>
      <c r="BA374" s="29"/>
      <c r="BB374" s="29"/>
      <c r="BC374" s="29"/>
      <c r="BD374" s="29"/>
      <c r="BE374" s="29"/>
      <c r="BF374" s="29"/>
      <c r="BG374" s="29"/>
      <c r="BH374" s="29"/>
      <c r="BI374" s="29"/>
      <c r="BJ374" s="29"/>
      <c r="BK374" s="29"/>
      <c r="BL374" s="29"/>
      <c r="BM374" s="29"/>
      <c r="BN374" s="29"/>
      <c r="BO374" s="29"/>
      <c r="BP374" s="29"/>
      <c r="BQ374" s="29"/>
      <c r="BR374" s="29"/>
      <c r="BS374" s="29"/>
      <c r="BT374" s="29"/>
      <c r="BU374" s="29"/>
      <c r="BV374" s="29"/>
      <c r="BW374" s="29"/>
      <c r="BX374" s="29"/>
      <c r="BY374" s="29"/>
      <c r="BZ374" s="29"/>
      <c r="CA374" s="29"/>
      <c r="CB374" s="29"/>
      <c r="CC374" s="29"/>
      <c r="CD374" s="29"/>
      <c r="CE374" s="29"/>
      <c r="CF374" s="29"/>
      <c r="CG374" s="29"/>
      <c r="CH374" s="29"/>
      <c r="CI374" s="29"/>
      <c r="CJ374" s="29"/>
      <c r="CK374" s="29"/>
      <c r="CL374" s="29"/>
      <c r="CM374" s="29"/>
      <c r="CN374" s="29"/>
      <c r="CO374" s="29"/>
      <c r="CP374" s="29"/>
      <c r="CQ374" s="29"/>
      <c r="CR374" s="29"/>
      <c r="CS374" s="29"/>
      <c r="CT374" s="29"/>
      <c r="CU374" s="29"/>
      <c r="CV374" s="29"/>
      <c r="CW374" s="29"/>
      <c r="CX374" s="29"/>
      <c r="CY374" s="29"/>
      <c r="CZ374" s="29"/>
      <c r="DA374" s="29"/>
      <c r="DB374" s="29"/>
      <c r="DC374" s="29"/>
      <c r="DD374" s="29"/>
      <c r="DE374" s="29"/>
      <c r="DF374" s="29"/>
      <c r="DG374" s="29"/>
      <c r="DH374" s="29"/>
      <c r="DI374" s="29"/>
      <c r="DJ374" s="29"/>
      <c r="DK374" s="29"/>
      <c r="DL374" s="29"/>
      <c r="DM374" s="29"/>
      <c r="DN374" s="29"/>
      <c r="DO374" s="29"/>
      <c r="DP374" s="29"/>
      <c r="DQ374" s="29"/>
      <c r="DR374" s="29"/>
      <c r="DS374" s="29"/>
      <c r="DT374" s="29"/>
      <c r="DU374" s="29"/>
      <c r="DV374" s="29"/>
      <c r="DW374" s="29"/>
      <c r="DX374" s="29"/>
      <c r="DY374" s="29"/>
      <c r="DZ374" s="29"/>
      <c r="EA374" s="29"/>
      <c r="EB374" s="29"/>
      <c r="EC374" s="29"/>
      <c r="ED374" s="29"/>
      <c r="EE374" s="29"/>
      <c r="EF374" s="29"/>
      <c r="EG374" s="29"/>
      <c r="EH374" s="29"/>
      <c r="EI374" s="29"/>
      <c r="EJ374" s="29"/>
      <c r="EK374" s="29"/>
      <c r="EL374" s="29"/>
      <c r="EM374" s="29"/>
      <c r="EN374" s="29"/>
      <c r="EO374" s="29"/>
      <c r="EP374" s="29"/>
      <c r="EQ374" s="29"/>
      <c r="ER374" s="29"/>
      <c r="ES374" s="29"/>
      <c r="ET374" s="29"/>
      <c r="EU374" s="29"/>
      <c r="EV374" s="29"/>
      <c r="EW374" s="29"/>
      <c r="EX374" s="29"/>
      <c r="EY374" s="29"/>
      <c r="EZ374" s="29"/>
      <c r="FA374" s="29"/>
      <c r="FB374" s="29"/>
      <c r="FC374" s="29"/>
      <c r="FD374" s="29"/>
      <c r="FE374" s="29"/>
      <c r="FF374" s="29"/>
      <c r="FG374" s="29"/>
      <c r="FH374" s="29"/>
      <c r="FI374" s="29"/>
      <c r="FJ374" s="29"/>
      <c r="FK374" s="29"/>
      <c r="FL374" s="29"/>
      <c r="FM374" s="29"/>
      <c r="FN374" s="29"/>
      <c r="FO374" s="29"/>
      <c r="FP374" s="29"/>
      <c r="FQ374" s="29"/>
      <c r="FR374" s="29"/>
      <c r="FS374" s="29"/>
      <c r="FT374" s="29"/>
      <c r="FU374" s="29"/>
      <c r="FV374" s="29"/>
      <c r="FW374" s="29"/>
      <c r="FX374" s="29"/>
      <c r="FY374" s="29"/>
      <c r="FZ374" s="29"/>
      <c r="GA374" s="29"/>
      <c r="GB374" s="29"/>
      <c r="GC374" s="29"/>
      <c r="GD374" s="29"/>
      <c r="GE374" s="29"/>
      <c r="GF374" s="29"/>
      <c r="GG374" s="29"/>
      <c r="GH374" s="29"/>
      <c r="GI374" s="29"/>
      <c r="GJ374" s="29"/>
      <c r="GK374" s="29"/>
      <c r="GL374" s="29"/>
      <c r="GM374" s="29"/>
      <c r="GN374" s="29"/>
      <c r="GO374" s="29"/>
      <c r="GP374" s="29"/>
      <c r="GQ374" s="29"/>
      <c r="GR374" s="29"/>
      <c r="GS374" s="29"/>
      <c r="GT374" s="29"/>
      <c r="GU374" s="29"/>
      <c r="GV374" s="29"/>
      <c r="GW374" s="29"/>
      <c r="GX374" s="29"/>
      <c r="GY374" s="29"/>
      <c r="GZ374" s="29"/>
      <c r="HA374" s="29"/>
      <c r="HB374" s="29"/>
      <c r="HC374" s="29"/>
      <c r="HD374" s="29"/>
      <c r="HE374" s="29"/>
      <c r="HF374" s="29"/>
      <c r="HG374" s="29"/>
      <c r="HH374" s="29"/>
      <c r="HI374" s="29"/>
      <c r="HJ374" s="29"/>
      <c r="HK374" s="29"/>
      <c r="HL374" s="29"/>
      <c r="HM374" s="29"/>
      <c r="HN374" s="29"/>
      <c r="HO374" s="29"/>
      <c r="HP374" s="29"/>
      <c r="HQ374" s="29"/>
      <c r="HR374" s="29"/>
      <c r="HS374" s="29"/>
      <c r="HT374" s="29"/>
      <c r="HU374" s="29"/>
      <c r="HV374" s="29"/>
      <c r="HW374" s="29"/>
      <c r="HX374" s="29"/>
      <c r="HY374" s="29"/>
      <c r="HZ374" s="29"/>
      <c r="IA374" s="29"/>
      <c r="IB374" s="29"/>
      <c r="IC374" s="29"/>
      <c r="ID374" s="29"/>
      <c r="IE374" s="29"/>
      <c r="IF374" s="29"/>
      <c r="IG374" s="29"/>
      <c r="IH374" s="29"/>
      <c r="II374" s="29"/>
      <c r="IJ374" s="29"/>
      <c r="IK374" s="29"/>
      <c r="IL374" s="29"/>
      <c r="IM374" s="29"/>
      <c r="IN374" s="29"/>
      <c r="IO374" s="29"/>
      <c r="IP374" s="29"/>
      <c r="IQ374" s="29"/>
      <c r="IR374" s="29"/>
      <c r="IS374" s="29"/>
      <c r="IT374" s="29"/>
      <c r="IU374" s="29"/>
      <c r="IV374" s="29"/>
    </row>
    <row r="375" spans="2:256" s="22" customFormat="1">
      <c r="B375" s="29"/>
      <c r="C375" s="30"/>
      <c r="E375" s="25"/>
      <c r="F375" s="26"/>
      <c r="G375" s="29"/>
      <c r="H375" s="29"/>
      <c r="I375" s="29"/>
      <c r="J375" s="29"/>
      <c r="K375" s="29"/>
      <c r="L375" s="29"/>
      <c r="M375" s="29"/>
      <c r="N375" s="29"/>
      <c r="O375" s="29"/>
      <c r="P375" s="29"/>
      <c r="Q375" s="29"/>
      <c r="R375" s="29"/>
      <c r="S375" s="29"/>
      <c r="T375" s="29"/>
      <c r="U375" s="29"/>
      <c r="V375" s="29"/>
      <c r="W375" s="29"/>
      <c r="X375" s="29"/>
      <c r="Y375" s="29"/>
      <c r="Z375" s="29"/>
      <c r="AA375" s="29"/>
      <c r="AB375" s="29"/>
      <c r="AC375" s="29"/>
      <c r="AD375" s="29"/>
      <c r="AE375" s="29"/>
      <c r="AF375" s="29"/>
      <c r="AG375" s="29"/>
      <c r="AH375" s="29"/>
      <c r="AI375" s="29"/>
      <c r="AJ375" s="29"/>
      <c r="AK375" s="29"/>
      <c r="AL375" s="29"/>
      <c r="AM375" s="29"/>
      <c r="AN375" s="29"/>
      <c r="AO375" s="29"/>
      <c r="AP375" s="29"/>
      <c r="AQ375" s="29"/>
      <c r="AR375" s="29"/>
      <c r="AS375" s="29"/>
      <c r="AT375" s="29"/>
      <c r="AU375" s="29"/>
      <c r="AV375" s="29"/>
      <c r="AW375" s="29"/>
      <c r="AX375" s="29"/>
      <c r="AY375" s="29"/>
      <c r="AZ375" s="29"/>
      <c r="BA375" s="29"/>
      <c r="BB375" s="29"/>
      <c r="BC375" s="29"/>
      <c r="BD375" s="29"/>
      <c r="BE375" s="29"/>
      <c r="BF375" s="29"/>
      <c r="BG375" s="29"/>
      <c r="BH375" s="29"/>
      <c r="BI375" s="29"/>
      <c r="BJ375" s="29"/>
      <c r="BK375" s="29"/>
      <c r="BL375" s="29"/>
      <c r="BM375" s="29"/>
      <c r="BN375" s="29"/>
      <c r="BO375" s="29"/>
      <c r="BP375" s="29"/>
      <c r="BQ375" s="29"/>
      <c r="BR375" s="29"/>
      <c r="BS375" s="29"/>
      <c r="BT375" s="29"/>
      <c r="BU375" s="29"/>
      <c r="BV375" s="29"/>
      <c r="BW375" s="29"/>
      <c r="BX375" s="29"/>
      <c r="BY375" s="29"/>
      <c r="BZ375" s="29"/>
      <c r="CA375" s="29"/>
      <c r="CB375" s="29"/>
      <c r="CC375" s="29"/>
      <c r="CD375" s="29"/>
      <c r="CE375" s="29"/>
      <c r="CF375" s="29"/>
      <c r="CG375" s="29"/>
      <c r="CH375" s="29"/>
      <c r="CI375" s="29"/>
      <c r="CJ375" s="29"/>
      <c r="CK375" s="29"/>
      <c r="CL375" s="29"/>
      <c r="CM375" s="29"/>
      <c r="CN375" s="29"/>
      <c r="CO375" s="29"/>
      <c r="CP375" s="29"/>
      <c r="CQ375" s="29"/>
      <c r="CR375" s="29"/>
      <c r="CS375" s="29"/>
      <c r="CT375" s="29"/>
      <c r="CU375" s="29"/>
      <c r="CV375" s="29"/>
      <c r="CW375" s="29"/>
      <c r="CX375" s="29"/>
      <c r="CY375" s="29"/>
      <c r="CZ375" s="29"/>
      <c r="DA375" s="29"/>
      <c r="DB375" s="29"/>
      <c r="DC375" s="29"/>
      <c r="DD375" s="29"/>
      <c r="DE375" s="29"/>
      <c r="DF375" s="29"/>
      <c r="DG375" s="29"/>
      <c r="DH375" s="29"/>
      <c r="DI375" s="29"/>
      <c r="DJ375" s="29"/>
      <c r="DK375" s="29"/>
      <c r="DL375" s="29"/>
      <c r="DM375" s="29"/>
      <c r="DN375" s="29"/>
      <c r="DO375" s="29"/>
      <c r="DP375" s="29"/>
      <c r="DQ375" s="29"/>
      <c r="DR375" s="29"/>
      <c r="DS375" s="29"/>
      <c r="DT375" s="29"/>
      <c r="DU375" s="29"/>
      <c r="DV375" s="29"/>
      <c r="DW375" s="29"/>
      <c r="DX375" s="29"/>
      <c r="DY375" s="29"/>
      <c r="DZ375" s="29"/>
      <c r="EA375" s="29"/>
      <c r="EB375" s="29"/>
      <c r="EC375" s="29"/>
      <c r="ED375" s="29"/>
      <c r="EE375" s="29"/>
      <c r="EF375" s="29"/>
      <c r="EG375" s="29"/>
      <c r="EH375" s="29"/>
      <c r="EI375" s="29"/>
      <c r="EJ375" s="29"/>
      <c r="EK375" s="29"/>
      <c r="EL375" s="29"/>
      <c r="EM375" s="29"/>
      <c r="EN375" s="29"/>
      <c r="EO375" s="29"/>
      <c r="EP375" s="29"/>
      <c r="EQ375" s="29"/>
      <c r="ER375" s="29"/>
      <c r="ES375" s="29"/>
      <c r="ET375" s="29"/>
      <c r="EU375" s="29"/>
      <c r="EV375" s="29"/>
      <c r="EW375" s="29"/>
      <c r="EX375" s="29"/>
      <c r="EY375" s="29"/>
      <c r="EZ375" s="29"/>
      <c r="FA375" s="29"/>
      <c r="FB375" s="29"/>
      <c r="FC375" s="29"/>
      <c r="FD375" s="29"/>
      <c r="FE375" s="29"/>
      <c r="FF375" s="29"/>
      <c r="FG375" s="29"/>
      <c r="FH375" s="29"/>
      <c r="FI375" s="29"/>
      <c r="FJ375" s="29"/>
      <c r="FK375" s="29"/>
      <c r="FL375" s="29"/>
      <c r="FM375" s="29"/>
      <c r="FN375" s="29"/>
      <c r="FO375" s="29"/>
      <c r="FP375" s="29"/>
      <c r="FQ375" s="29"/>
      <c r="FR375" s="29"/>
      <c r="FS375" s="29"/>
      <c r="FT375" s="29"/>
      <c r="FU375" s="29"/>
      <c r="FV375" s="29"/>
      <c r="FW375" s="29"/>
      <c r="FX375" s="29"/>
      <c r="FY375" s="29"/>
      <c r="FZ375" s="29"/>
      <c r="GA375" s="29"/>
      <c r="GB375" s="29"/>
      <c r="GC375" s="29"/>
      <c r="GD375" s="29"/>
      <c r="GE375" s="29"/>
      <c r="GF375" s="29"/>
      <c r="GG375" s="29"/>
      <c r="GH375" s="29"/>
      <c r="GI375" s="29"/>
      <c r="GJ375" s="29"/>
      <c r="GK375" s="29"/>
      <c r="GL375" s="29"/>
      <c r="GM375" s="29"/>
      <c r="GN375" s="29"/>
      <c r="GO375" s="29"/>
      <c r="GP375" s="29"/>
      <c r="GQ375" s="29"/>
      <c r="GR375" s="29"/>
      <c r="GS375" s="29"/>
      <c r="GT375" s="29"/>
      <c r="GU375" s="29"/>
      <c r="GV375" s="29"/>
      <c r="GW375" s="29"/>
      <c r="GX375" s="29"/>
      <c r="GY375" s="29"/>
      <c r="GZ375" s="29"/>
      <c r="HA375" s="29"/>
      <c r="HB375" s="29"/>
      <c r="HC375" s="29"/>
      <c r="HD375" s="29"/>
      <c r="HE375" s="29"/>
      <c r="HF375" s="29"/>
      <c r="HG375" s="29"/>
      <c r="HH375" s="29"/>
      <c r="HI375" s="29"/>
      <c r="HJ375" s="29"/>
      <c r="HK375" s="29"/>
      <c r="HL375" s="29"/>
      <c r="HM375" s="29"/>
      <c r="HN375" s="29"/>
      <c r="HO375" s="29"/>
      <c r="HP375" s="29"/>
      <c r="HQ375" s="29"/>
      <c r="HR375" s="29"/>
      <c r="HS375" s="29"/>
      <c r="HT375" s="29"/>
      <c r="HU375" s="29"/>
      <c r="HV375" s="29"/>
      <c r="HW375" s="29"/>
      <c r="HX375" s="29"/>
      <c r="HY375" s="29"/>
      <c r="HZ375" s="29"/>
      <c r="IA375" s="29"/>
      <c r="IB375" s="29"/>
      <c r="IC375" s="29"/>
      <c r="ID375" s="29"/>
      <c r="IE375" s="29"/>
      <c r="IF375" s="29"/>
      <c r="IG375" s="29"/>
      <c r="IH375" s="29"/>
      <c r="II375" s="29"/>
      <c r="IJ375" s="29"/>
      <c r="IK375" s="29"/>
      <c r="IL375" s="29"/>
      <c r="IM375" s="29"/>
      <c r="IN375" s="29"/>
      <c r="IO375" s="29"/>
      <c r="IP375" s="29"/>
      <c r="IQ375" s="29"/>
      <c r="IR375" s="29"/>
      <c r="IS375" s="29"/>
      <c r="IT375" s="29"/>
      <c r="IU375" s="29"/>
      <c r="IV375" s="29"/>
    </row>
    <row r="376" spans="2:256" s="22" customFormat="1">
      <c r="B376" s="29"/>
      <c r="C376" s="30"/>
      <c r="E376" s="25"/>
      <c r="F376" s="26"/>
      <c r="G376" s="29"/>
      <c r="H376" s="29"/>
      <c r="I376" s="29"/>
      <c r="J376" s="29"/>
      <c r="K376" s="29"/>
      <c r="L376" s="29"/>
      <c r="M376" s="29"/>
      <c r="N376" s="29"/>
      <c r="O376" s="29"/>
      <c r="P376" s="29"/>
      <c r="Q376" s="29"/>
      <c r="R376" s="29"/>
      <c r="S376" s="29"/>
      <c r="T376" s="29"/>
      <c r="U376" s="29"/>
      <c r="V376" s="29"/>
      <c r="W376" s="29"/>
      <c r="X376" s="29"/>
      <c r="Y376" s="29"/>
      <c r="Z376" s="29"/>
      <c r="AA376" s="29"/>
      <c r="AB376" s="29"/>
      <c r="AC376" s="29"/>
      <c r="AD376" s="29"/>
      <c r="AE376" s="29"/>
      <c r="AF376" s="29"/>
      <c r="AG376" s="29"/>
      <c r="AH376" s="29"/>
      <c r="AI376" s="29"/>
      <c r="AJ376" s="29"/>
      <c r="AK376" s="29"/>
      <c r="AL376" s="29"/>
      <c r="AM376" s="29"/>
      <c r="AN376" s="29"/>
      <c r="AO376" s="29"/>
      <c r="AP376" s="29"/>
      <c r="AQ376" s="29"/>
      <c r="AR376" s="29"/>
      <c r="AS376" s="29"/>
      <c r="AT376" s="29"/>
      <c r="AU376" s="29"/>
      <c r="AV376" s="29"/>
      <c r="AW376" s="29"/>
      <c r="AX376" s="29"/>
      <c r="AY376" s="29"/>
      <c r="AZ376" s="29"/>
      <c r="BA376" s="29"/>
      <c r="BB376" s="29"/>
      <c r="BC376" s="29"/>
      <c r="BD376" s="29"/>
      <c r="BE376" s="29"/>
      <c r="BF376" s="29"/>
      <c r="BG376" s="29"/>
      <c r="BH376" s="29"/>
      <c r="BI376" s="29"/>
      <c r="BJ376" s="29"/>
      <c r="BK376" s="29"/>
      <c r="BL376" s="29"/>
      <c r="BM376" s="29"/>
      <c r="BN376" s="29"/>
      <c r="BO376" s="29"/>
      <c r="BP376" s="29"/>
      <c r="BQ376" s="29"/>
      <c r="BR376" s="29"/>
      <c r="BS376" s="29"/>
      <c r="BT376" s="29"/>
      <c r="BU376" s="29"/>
      <c r="BV376" s="29"/>
      <c r="BW376" s="29"/>
      <c r="BX376" s="29"/>
      <c r="BY376" s="29"/>
      <c r="BZ376" s="29"/>
      <c r="CA376" s="29"/>
      <c r="CB376" s="29"/>
      <c r="CC376" s="29"/>
      <c r="CD376" s="29"/>
      <c r="CE376" s="29"/>
      <c r="CF376" s="29"/>
      <c r="CG376" s="29"/>
      <c r="CH376" s="29"/>
      <c r="CI376" s="29"/>
      <c r="CJ376" s="29"/>
      <c r="CK376" s="29"/>
      <c r="CL376" s="29"/>
      <c r="CM376" s="29"/>
      <c r="CN376" s="29"/>
      <c r="CO376" s="29"/>
      <c r="CP376" s="29"/>
      <c r="CQ376" s="29"/>
      <c r="CR376" s="29"/>
      <c r="CS376" s="29"/>
      <c r="CT376" s="29"/>
      <c r="CU376" s="29"/>
      <c r="CV376" s="29"/>
      <c r="CW376" s="29"/>
      <c r="CX376" s="29"/>
      <c r="CY376" s="29"/>
      <c r="CZ376" s="29"/>
      <c r="DA376" s="29"/>
      <c r="DB376" s="29"/>
      <c r="DC376" s="29"/>
      <c r="DD376" s="29"/>
      <c r="DE376" s="29"/>
      <c r="DF376" s="29"/>
      <c r="DG376" s="29"/>
      <c r="DH376" s="29"/>
      <c r="DI376" s="29"/>
      <c r="DJ376" s="29"/>
      <c r="DK376" s="29"/>
      <c r="DL376" s="29"/>
      <c r="DM376" s="29"/>
      <c r="DN376" s="29"/>
      <c r="DO376" s="29"/>
      <c r="DP376" s="29"/>
      <c r="DQ376" s="29"/>
      <c r="DR376" s="29"/>
      <c r="DS376" s="29"/>
      <c r="DT376" s="29"/>
      <c r="DU376" s="29"/>
      <c r="DV376" s="29"/>
      <c r="DW376" s="29"/>
      <c r="DX376" s="29"/>
      <c r="DY376" s="29"/>
      <c r="DZ376" s="29"/>
      <c r="EA376" s="29"/>
      <c r="EB376" s="29"/>
      <c r="EC376" s="29"/>
      <c r="ED376" s="29"/>
      <c r="EE376" s="29"/>
      <c r="EF376" s="29"/>
      <c r="EG376" s="29"/>
      <c r="EH376" s="29"/>
      <c r="EI376" s="29"/>
      <c r="EJ376" s="29"/>
      <c r="EK376" s="29"/>
      <c r="EL376" s="29"/>
      <c r="EM376" s="29"/>
      <c r="EN376" s="29"/>
      <c r="EO376" s="29"/>
      <c r="EP376" s="29"/>
      <c r="EQ376" s="29"/>
      <c r="ER376" s="29"/>
      <c r="ES376" s="29"/>
      <c r="ET376" s="29"/>
      <c r="EU376" s="29"/>
      <c r="EV376" s="29"/>
      <c r="EW376" s="29"/>
      <c r="EX376" s="29"/>
      <c r="EY376" s="29"/>
      <c r="EZ376" s="29"/>
      <c r="FA376" s="29"/>
      <c r="FB376" s="29"/>
      <c r="FC376" s="29"/>
      <c r="FD376" s="29"/>
      <c r="FE376" s="29"/>
      <c r="FF376" s="29"/>
      <c r="FG376" s="29"/>
      <c r="FH376" s="29"/>
      <c r="FI376" s="29"/>
      <c r="FJ376" s="29"/>
      <c r="FK376" s="29"/>
      <c r="FL376" s="29"/>
      <c r="FM376" s="29"/>
      <c r="FN376" s="29"/>
      <c r="FO376" s="29"/>
      <c r="FP376" s="29"/>
      <c r="FQ376" s="29"/>
      <c r="FR376" s="29"/>
      <c r="FS376" s="29"/>
      <c r="FT376" s="29"/>
      <c r="FU376" s="29"/>
      <c r="FV376" s="29"/>
      <c r="FW376" s="29"/>
      <c r="FX376" s="29"/>
      <c r="FY376" s="29"/>
      <c r="FZ376" s="29"/>
      <c r="GA376" s="29"/>
      <c r="GB376" s="29"/>
      <c r="GC376" s="29"/>
      <c r="GD376" s="29"/>
      <c r="GE376" s="29"/>
      <c r="GF376" s="29"/>
      <c r="GG376" s="29"/>
      <c r="GH376" s="29"/>
      <c r="GI376" s="29"/>
      <c r="GJ376" s="29"/>
      <c r="GK376" s="29"/>
      <c r="GL376" s="29"/>
      <c r="GM376" s="29"/>
      <c r="GN376" s="29"/>
      <c r="GO376" s="29"/>
      <c r="GP376" s="29"/>
      <c r="GQ376" s="29"/>
      <c r="GR376" s="29"/>
      <c r="GS376" s="29"/>
      <c r="GT376" s="29"/>
      <c r="GU376" s="29"/>
      <c r="GV376" s="29"/>
      <c r="GW376" s="29"/>
      <c r="GX376" s="29"/>
      <c r="GY376" s="29"/>
      <c r="GZ376" s="29"/>
      <c r="HA376" s="29"/>
      <c r="HB376" s="29"/>
      <c r="HC376" s="29"/>
      <c r="HD376" s="29"/>
      <c r="HE376" s="29"/>
      <c r="HF376" s="29"/>
      <c r="HG376" s="29"/>
      <c r="HH376" s="29"/>
      <c r="HI376" s="29"/>
      <c r="HJ376" s="29"/>
      <c r="HK376" s="29"/>
      <c r="HL376" s="29"/>
      <c r="HM376" s="29"/>
      <c r="HN376" s="29"/>
      <c r="HO376" s="29"/>
      <c r="HP376" s="29"/>
      <c r="HQ376" s="29"/>
      <c r="HR376" s="29"/>
      <c r="HS376" s="29"/>
      <c r="HT376" s="29"/>
      <c r="HU376" s="29"/>
      <c r="HV376" s="29"/>
      <c r="HW376" s="29"/>
      <c r="HX376" s="29"/>
      <c r="HY376" s="29"/>
      <c r="HZ376" s="29"/>
      <c r="IA376" s="29"/>
      <c r="IB376" s="29"/>
      <c r="IC376" s="29"/>
      <c r="ID376" s="29"/>
      <c r="IE376" s="29"/>
      <c r="IF376" s="29"/>
      <c r="IG376" s="29"/>
      <c r="IH376" s="29"/>
      <c r="II376" s="29"/>
      <c r="IJ376" s="29"/>
      <c r="IK376" s="29"/>
      <c r="IL376" s="29"/>
      <c r="IM376" s="29"/>
      <c r="IN376" s="29"/>
      <c r="IO376" s="29"/>
      <c r="IP376" s="29"/>
      <c r="IQ376" s="29"/>
      <c r="IR376" s="29"/>
      <c r="IS376" s="29"/>
      <c r="IT376" s="29"/>
      <c r="IU376" s="29"/>
      <c r="IV376" s="29"/>
    </row>
    <row r="377" spans="2:256" s="22" customFormat="1">
      <c r="B377" s="29"/>
      <c r="C377" s="30"/>
      <c r="E377" s="25"/>
      <c r="F377" s="26"/>
      <c r="G377" s="29"/>
      <c r="H377" s="29"/>
      <c r="I377" s="29"/>
      <c r="J377" s="29"/>
      <c r="K377" s="29"/>
      <c r="L377" s="29"/>
      <c r="M377" s="29"/>
      <c r="N377" s="29"/>
      <c r="O377" s="29"/>
      <c r="P377" s="29"/>
      <c r="Q377" s="29"/>
      <c r="R377" s="29"/>
      <c r="S377" s="29"/>
      <c r="T377" s="29"/>
      <c r="U377" s="29"/>
      <c r="V377" s="29"/>
      <c r="W377" s="29"/>
      <c r="X377" s="29"/>
      <c r="Y377" s="29"/>
      <c r="Z377" s="29"/>
      <c r="AA377" s="29"/>
      <c r="AB377" s="29"/>
      <c r="AC377" s="29"/>
      <c r="AD377" s="29"/>
      <c r="AE377" s="29"/>
      <c r="AF377" s="29"/>
      <c r="AG377" s="29"/>
      <c r="AH377" s="29"/>
      <c r="AI377" s="29"/>
      <c r="AJ377" s="29"/>
      <c r="AK377" s="29"/>
      <c r="AL377" s="29"/>
      <c r="AM377" s="29"/>
      <c r="AN377" s="29"/>
      <c r="AO377" s="29"/>
      <c r="AP377" s="29"/>
      <c r="AQ377" s="29"/>
      <c r="AR377" s="29"/>
      <c r="AS377" s="29"/>
      <c r="AT377" s="29"/>
      <c r="AU377" s="29"/>
      <c r="AV377" s="29"/>
      <c r="AW377" s="29"/>
      <c r="AX377" s="29"/>
      <c r="AY377" s="29"/>
      <c r="AZ377" s="29"/>
      <c r="BA377" s="29"/>
      <c r="BB377" s="29"/>
      <c r="BC377" s="29"/>
      <c r="BD377" s="29"/>
      <c r="BE377" s="29"/>
      <c r="BF377" s="29"/>
      <c r="BG377" s="29"/>
      <c r="BH377" s="29"/>
      <c r="BI377" s="29"/>
      <c r="BJ377" s="29"/>
      <c r="BK377" s="29"/>
      <c r="BL377" s="29"/>
      <c r="BM377" s="29"/>
      <c r="BN377" s="29"/>
      <c r="BO377" s="29"/>
      <c r="BP377" s="29"/>
      <c r="BQ377" s="29"/>
      <c r="BR377" s="29"/>
      <c r="BS377" s="29"/>
      <c r="BT377" s="29"/>
      <c r="BU377" s="29"/>
      <c r="BV377" s="29"/>
      <c r="BW377" s="29"/>
      <c r="BX377" s="29"/>
      <c r="BY377" s="29"/>
      <c r="BZ377" s="29"/>
      <c r="CA377" s="29"/>
      <c r="CB377" s="29"/>
      <c r="CC377" s="29"/>
      <c r="CD377" s="29"/>
      <c r="CE377" s="29"/>
      <c r="CF377" s="29"/>
      <c r="CG377" s="29"/>
      <c r="CH377" s="29"/>
      <c r="CI377" s="29"/>
      <c r="CJ377" s="29"/>
      <c r="CK377" s="29"/>
      <c r="CL377" s="29"/>
      <c r="CM377" s="29"/>
      <c r="CN377" s="29"/>
      <c r="CO377" s="29"/>
      <c r="CP377" s="29"/>
      <c r="CQ377" s="29"/>
      <c r="CR377" s="29"/>
      <c r="CS377" s="29"/>
      <c r="CT377" s="29"/>
      <c r="CU377" s="29"/>
      <c r="CV377" s="29"/>
      <c r="CW377" s="29"/>
      <c r="CX377" s="29"/>
      <c r="CY377" s="29"/>
      <c r="CZ377" s="29"/>
      <c r="DA377" s="29"/>
      <c r="DB377" s="29"/>
      <c r="DC377" s="29"/>
      <c r="DD377" s="29"/>
      <c r="DE377" s="29"/>
      <c r="DF377" s="29"/>
      <c r="DG377" s="29"/>
      <c r="DH377" s="29"/>
      <c r="DI377" s="29"/>
      <c r="DJ377" s="29"/>
      <c r="DK377" s="29"/>
      <c r="DL377" s="29"/>
      <c r="DM377" s="29"/>
      <c r="DN377" s="29"/>
      <c r="DO377" s="29"/>
      <c r="DP377" s="29"/>
      <c r="DQ377" s="29"/>
      <c r="DR377" s="29"/>
      <c r="DS377" s="29"/>
      <c r="DT377" s="29"/>
      <c r="DU377" s="29"/>
      <c r="DV377" s="29"/>
      <c r="DW377" s="29"/>
      <c r="DX377" s="29"/>
      <c r="DY377" s="29"/>
      <c r="DZ377" s="29"/>
      <c r="EA377" s="29"/>
      <c r="EB377" s="29"/>
      <c r="EC377" s="29"/>
      <c r="ED377" s="29"/>
      <c r="EE377" s="29"/>
      <c r="EF377" s="29"/>
      <c r="EG377" s="29"/>
      <c r="EH377" s="29"/>
      <c r="EI377" s="29"/>
      <c r="EJ377" s="29"/>
      <c r="EK377" s="29"/>
      <c r="EL377" s="29"/>
      <c r="EM377" s="29"/>
      <c r="EN377" s="29"/>
      <c r="EO377" s="29"/>
      <c r="EP377" s="29"/>
      <c r="EQ377" s="29"/>
      <c r="ER377" s="29"/>
      <c r="ES377" s="29"/>
      <c r="ET377" s="29"/>
      <c r="EU377" s="29"/>
      <c r="EV377" s="29"/>
      <c r="EW377" s="29"/>
      <c r="EX377" s="29"/>
      <c r="EY377" s="29"/>
      <c r="EZ377" s="29"/>
      <c r="FA377" s="29"/>
      <c r="FB377" s="29"/>
      <c r="FC377" s="29"/>
      <c r="FD377" s="29"/>
      <c r="FE377" s="29"/>
      <c r="FF377" s="29"/>
      <c r="FG377" s="29"/>
      <c r="FH377" s="29"/>
      <c r="FI377" s="29"/>
      <c r="FJ377" s="29"/>
      <c r="FK377" s="29"/>
      <c r="FL377" s="29"/>
      <c r="FM377" s="29"/>
      <c r="FN377" s="29"/>
      <c r="FO377" s="29"/>
      <c r="FP377" s="29"/>
      <c r="FQ377" s="29"/>
      <c r="FR377" s="29"/>
      <c r="FS377" s="29"/>
      <c r="FT377" s="29"/>
      <c r="FU377" s="29"/>
      <c r="FV377" s="29"/>
      <c r="FW377" s="29"/>
      <c r="FX377" s="29"/>
      <c r="FY377" s="29"/>
      <c r="FZ377" s="29"/>
      <c r="GA377" s="29"/>
      <c r="GB377" s="29"/>
      <c r="GC377" s="29"/>
      <c r="GD377" s="29"/>
      <c r="GE377" s="29"/>
      <c r="GF377" s="29"/>
      <c r="GG377" s="29"/>
      <c r="GH377" s="29"/>
      <c r="GI377" s="29"/>
      <c r="GJ377" s="29"/>
      <c r="GK377" s="29"/>
      <c r="GL377" s="29"/>
      <c r="GM377" s="29"/>
      <c r="GN377" s="29"/>
      <c r="GO377" s="29"/>
      <c r="GP377" s="29"/>
      <c r="GQ377" s="29"/>
      <c r="GR377" s="29"/>
      <c r="GS377" s="29"/>
      <c r="GT377" s="29"/>
      <c r="GU377" s="29"/>
      <c r="GV377" s="29"/>
      <c r="GW377" s="29"/>
      <c r="GX377" s="29"/>
      <c r="GY377" s="29"/>
      <c r="GZ377" s="29"/>
      <c r="HA377" s="29"/>
      <c r="HB377" s="29"/>
      <c r="HC377" s="29"/>
      <c r="HD377" s="29"/>
      <c r="HE377" s="29"/>
      <c r="HF377" s="29"/>
      <c r="HG377" s="29"/>
      <c r="HH377" s="29"/>
      <c r="HI377" s="29"/>
      <c r="HJ377" s="29"/>
      <c r="HK377" s="29"/>
      <c r="HL377" s="29"/>
      <c r="HM377" s="29"/>
      <c r="HN377" s="29"/>
      <c r="HO377" s="29"/>
      <c r="HP377" s="29"/>
      <c r="HQ377" s="29"/>
      <c r="HR377" s="29"/>
      <c r="HS377" s="29"/>
      <c r="HT377" s="29"/>
      <c r="HU377" s="29"/>
      <c r="HV377" s="29"/>
      <c r="HW377" s="29"/>
      <c r="HX377" s="29"/>
      <c r="HY377" s="29"/>
      <c r="HZ377" s="29"/>
      <c r="IA377" s="29"/>
      <c r="IB377" s="29"/>
      <c r="IC377" s="29"/>
      <c r="ID377" s="29"/>
      <c r="IE377" s="29"/>
      <c r="IF377" s="29"/>
      <c r="IG377" s="29"/>
      <c r="IH377" s="29"/>
      <c r="II377" s="29"/>
      <c r="IJ377" s="29"/>
      <c r="IK377" s="29"/>
      <c r="IL377" s="29"/>
      <c r="IM377" s="29"/>
      <c r="IN377" s="29"/>
      <c r="IO377" s="29"/>
      <c r="IP377" s="29"/>
      <c r="IQ377" s="29"/>
      <c r="IR377" s="29"/>
      <c r="IS377" s="29"/>
      <c r="IT377" s="29"/>
      <c r="IU377" s="29"/>
      <c r="IV377" s="29"/>
    </row>
    <row r="378" spans="2:256" s="22" customFormat="1">
      <c r="B378" s="29"/>
      <c r="C378" s="30"/>
      <c r="E378" s="25"/>
      <c r="F378" s="26"/>
      <c r="G378" s="29"/>
      <c r="H378" s="29"/>
      <c r="I378" s="29"/>
      <c r="J378" s="29"/>
      <c r="K378" s="29"/>
      <c r="L378" s="29"/>
      <c r="M378" s="29"/>
      <c r="N378" s="29"/>
      <c r="O378" s="29"/>
      <c r="P378" s="29"/>
      <c r="Q378" s="29"/>
      <c r="R378" s="29"/>
      <c r="S378" s="29"/>
      <c r="T378" s="29"/>
      <c r="U378" s="29"/>
      <c r="V378" s="29"/>
      <c r="W378" s="29"/>
      <c r="X378" s="29"/>
      <c r="Y378" s="29"/>
      <c r="Z378" s="29"/>
      <c r="AA378" s="29"/>
      <c r="AB378" s="29"/>
      <c r="AC378" s="29"/>
      <c r="AD378" s="29"/>
      <c r="AE378" s="29"/>
      <c r="AF378" s="29"/>
      <c r="AG378" s="29"/>
      <c r="AH378" s="29"/>
      <c r="AI378" s="29"/>
      <c r="AJ378" s="29"/>
      <c r="AK378" s="29"/>
      <c r="AL378" s="29"/>
      <c r="AM378" s="29"/>
      <c r="AN378" s="29"/>
      <c r="AO378" s="29"/>
      <c r="AP378" s="29"/>
      <c r="AQ378" s="29"/>
      <c r="AR378" s="29"/>
      <c r="AS378" s="29"/>
      <c r="AT378" s="29"/>
      <c r="AU378" s="29"/>
      <c r="AV378" s="29"/>
      <c r="AW378" s="29"/>
      <c r="AX378" s="29"/>
      <c r="AY378" s="29"/>
      <c r="AZ378" s="29"/>
      <c r="BA378" s="29"/>
      <c r="BB378" s="29"/>
      <c r="BC378" s="29"/>
      <c r="BD378" s="29"/>
      <c r="BE378" s="29"/>
      <c r="BF378" s="29"/>
      <c r="BG378" s="29"/>
      <c r="BH378" s="29"/>
      <c r="BI378" s="29"/>
      <c r="BJ378" s="29"/>
      <c r="BK378" s="29"/>
      <c r="BL378" s="29"/>
      <c r="BM378" s="29"/>
      <c r="BN378" s="29"/>
      <c r="BO378" s="29"/>
      <c r="BP378" s="29"/>
      <c r="BQ378" s="29"/>
      <c r="BR378" s="29"/>
      <c r="BS378" s="29"/>
      <c r="BT378" s="29"/>
      <c r="BU378" s="29"/>
      <c r="BV378" s="29"/>
      <c r="BW378" s="29"/>
      <c r="BX378" s="29"/>
      <c r="BY378" s="29"/>
      <c r="BZ378" s="29"/>
      <c r="CA378" s="29"/>
      <c r="CB378" s="29"/>
      <c r="CC378" s="29"/>
      <c r="CD378" s="29"/>
      <c r="CE378" s="29"/>
      <c r="CF378" s="29"/>
      <c r="CG378" s="29"/>
      <c r="CH378" s="29"/>
      <c r="CI378" s="29"/>
      <c r="CJ378" s="29"/>
      <c r="CK378" s="29"/>
      <c r="CL378" s="29"/>
      <c r="CM378" s="29"/>
      <c r="CN378" s="29"/>
      <c r="CO378" s="29"/>
      <c r="CP378" s="29"/>
      <c r="CQ378" s="29"/>
      <c r="CR378" s="29"/>
      <c r="CS378" s="29"/>
      <c r="CT378" s="29"/>
      <c r="CU378" s="29"/>
      <c r="CV378" s="29"/>
      <c r="CW378" s="29"/>
      <c r="CX378" s="29"/>
      <c r="CY378" s="29"/>
      <c r="CZ378" s="29"/>
      <c r="DA378" s="29"/>
      <c r="DB378" s="29"/>
      <c r="DC378" s="29"/>
      <c r="DD378" s="29"/>
      <c r="DE378" s="29"/>
      <c r="DF378" s="29"/>
      <c r="DG378" s="29"/>
      <c r="DH378" s="29"/>
      <c r="DI378" s="29"/>
      <c r="DJ378" s="29"/>
      <c r="DK378" s="29"/>
      <c r="DL378" s="29"/>
      <c r="DM378" s="29"/>
      <c r="DN378" s="29"/>
      <c r="DO378" s="29"/>
      <c r="DP378" s="29"/>
      <c r="DQ378" s="29"/>
      <c r="DR378" s="29"/>
      <c r="DS378" s="29"/>
      <c r="DT378" s="29"/>
      <c r="DU378" s="29"/>
      <c r="DV378" s="29"/>
      <c r="DW378" s="29"/>
      <c r="DX378" s="29"/>
      <c r="DY378" s="29"/>
      <c r="DZ378" s="29"/>
      <c r="EA378" s="29"/>
      <c r="EB378" s="29"/>
      <c r="EC378" s="29"/>
      <c r="ED378" s="29"/>
      <c r="EE378" s="29"/>
      <c r="EF378" s="29"/>
      <c r="EG378" s="29"/>
      <c r="EH378" s="29"/>
      <c r="EI378" s="29"/>
      <c r="EJ378" s="29"/>
      <c r="EK378" s="29"/>
      <c r="EL378" s="29"/>
      <c r="EM378" s="29"/>
      <c r="EN378" s="29"/>
      <c r="EO378" s="29"/>
      <c r="EP378" s="29"/>
      <c r="EQ378" s="29"/>
      <c r="ER378" s="29"/>
      <c r="ES378" s="29"/>
      <c r="ET378" s="29"/>
      <c r="EU378" s="29"/>
      <c r="EV378" s="29"/>
      <c r="EW378" s="29"/>
      <c r="EX378" s="29"/>
      <c r="EY378" s="29"/>
      <c r="EZ378" s="29"/>
      <c r="FA378" s="29"/>
      <c r="FB378" s="29"/>
      <c r="FC378" s="29"/>
      <c r="FD378" s="29"/>
      <c r="FE378" s="29"/>
      <c r="FF378" s="29"/>
      <c r="FG378" s="29"/>
      <c r="FH378" s="29"/>
      <c r="FI378" s="29"/>
      <c r="FJ378" s="29"/>
      <c r="FK378" s="29"/>
      <c r="FL378" s="29"/>
      <c r="FM378" s="29"/>
      <c r="FN378" s="29"/>
      <c r="FO378" s="29"/>
      <c r="FP378" s="29"/>
      <c r="FQ378" s="29"/>
      <c r="FR378" s="29"/>
      <c r="FS378" s="29"/>
      <c r="FT378" s="29"/>
      <c r="FU378" s="29"/>
      <c r="FV378" s="29"/>
      <c r="FW378" s="29"/>
      <c r="FX378" s="29"/>
      <c r="FY378" s="29"/>
      <c r="FZ378" s="29"/>
      <c r="GA378" s="29"/>
      <c r="GB378" s="29"/>
      <c r="GC378" s="29"/>
      <c r="GD378" s="29"/>
      <c r="GE378" s="29"/>
      <c r="GF378" s="29"/>
      <c r="GG378" s="29"/>
      <c r="GH378" s="29"/>
      <c r="GI378" s="29"/>
      <c r="GJ378" s="29"/>
      <c r="GK378" s="29"/>
      <c r="GL378" s="29"/>
      <c r="GM378" s="29"/>
      <c r="GN378" s="29"/>
      <c r="GO378" s="29"/>
      <c r="GP378" s="29"/>
      <c r="GQ378" s="29"/>
      <c r="GR378" s="29"/>
      <c r="GS378" s="29"/>
      <c r="GT378" s="29"/>
      <c r="GU378" s="29"/>
      <c r="GV378" s="29"/>
      <c r="GW378" s="29"/>
      <c r="GX378" s="29"/>
      <c r="GY378" s="29"/>
      <c r="GZ378" s="29"/>
      <c r="HA378" s="29"/>
      <c r="HB378" s="29"/>
      <c r="HC378" s="29"/>
      <c r="HD378" s="29"/>
      <c r="HE378" s="29"/>
      <c r="HF378" s="29"/>
      <c r="HG378" s="29"/>
      <c r="HH378" s="29"/>
      <c r="HI378" s="29"/>
      <c r="HJ378" s="29"/>
      <c r="HK378" s="29"/>
      <c r="HL378" s="29"/>
      <c r="HM378" s="29"/>
      <c r="HN378" s="29"/>
      <c r="HO378" s="29"/>
      <c r="HP378" s="29"/>
      <c r="HQ378" s="29"/>
      <c r="HR378" s="29"/>
      <c r="HS378" s="29"/>
      <c r="HT378" s="29"/>
      <c r="HU378" s="29"/>
      <c r="HV378" s="29"/>
      <c r="HW378" s="29"/>
      <c r="HX378" s="29"/>
      <c r="HY378" s="29"/>
      <c r="HZ378" s="29"/>
      <c r="IA378" s="29"/>
      <c r="IB378" s="29"/>
      <c r="IC378" s="29"/>
      <c r="ID378" s="29"/>
      <c r="IE378" s="29"/>
      <c r="IF378" s="29"/>
      <c r="IG378" s="29"/>
      <c r="IH378" s="29"/>
      <c r="II378" s="29"/>
      <c r="IJ378" s="29"/>
      <c r="IK378" s="29"/>
      <c r="IL378" s="29"/>
      <c r="IM378" s="29"/>
      <c r="IN378" s="29"/>
      <c r="IO378" s="29"/>
      <c r="IP378" s="29"/>
      <c r="IQ378" s="29"/>
      <c r="IR378" s="29"/>
      <c r="IS378" s="29"/>
      <c r="IT378" s="29"/>
      <c r="IU378" s="29"/>
      <c r="IV378" s="29"/>
    </row>
    <row r="379" spans="2:256" s="22" customFormat="1">
      <c r="B379" s="29"/>
      <c r="C379" s="30"/>
      <c r="E379" s="25"/>
      <c r="F379" s="26"/>
      <c r="G379" s="29"/>
      <c r="H379" s="29"/>
      <c r="I379" s="29"/>
      <c r="J379" s="29"/>
      <c r="K379" s="29"/>
      <c r="L379" s="29"/>
      <c r="M379" s="29"/>
      <c r="N379" s="29"/>
      <c r="O379" s="29"/>
      <c r="P379" s="29"/>
      <c r="Q379" s="29"/>
      <c r="R379" s="29"/>
      <c r="S379" s="29"/>
      <c r="T379" s="29"/>
      <c r="U379" s="29"/>
      <c r="V379" s="29"/>
      <c r="W379" s="29"/>
      <c r="X379" s="29"/>
      <c r="Y379" s="29"/>
      <c r="Z379" s="29"/>
      <c r="AA379" s="29"/>
      <c r="AB379" s="29"/>
      <c r="AC379" s="29"/>
      <c r="AD379" s="29"/>
      <c r="AE379" s="29"/>
      <c r="AF379" s="29"/>
      <c r="AG379" s="29"/>
      <c r="AH379" s="29"/>
      <c r="AI379" s="29"/>
      <c r="AJ379" s="29"/>
      <c r="AK379" s="29"/>
      <c r="AL379" s="29"/>
      <c r="AM379" s="29"/>
      <c r="AN379" s="29"/>
      <c r="AO379" s="29"/>
      <c r="AP379" s="29"/>
      <c r="AQ379" s="29"/>
      <c r="AR379" s="29"/>
      <c r="AS379" s="29"/>
      <c r="AT379" s="29"/>
      <c r="AU379" s="29"/>
      <c r="AV379" s="29"/>
      <c r="AW379" s="29"/>
      <c r="AX379" s="29"/>
      <c r="AY379" s="29"/>
      <c r="AZ379" s="29"/>
      <c r="BA379" s="29"/>
      <c r="BB379" s="29"/>
      <c r="BC379" s="29"/>
      <c r="BD379" s="29"/>
      <c r="BE379" s="29"/>
      <c r="BF379" s="29"/>
      <c r="BG379" s="29"/>
      <c r="BH379" s="29"/>
      <c r="BI379" s="29"/>
      <c r="BJ379" s="29"/>
      <c r="BK379" s="29"/>
      <c r="BL379" s="29"/>
      <c r="BM379" s="29"/>
      <c r="BN379" s="29"/>
      <c r="BO379" s="29"/>
      <c r="BP379" s="29"/>
      <c r="BQ379" s="29"/>
      <c r="BR379" s="29"/>
      <c r="BS379" s="29"/>
      <c r="BT379" s="29"/>
      <c r="BU379" s="29"/>
      <c r="BV379" s="29"/>
      <c r="BW379" s="29"/>
      <c r="BX379" s="29"/>
      <c r="BY379" s="29"/>
      <c r="BZ379" s="29"/>
      <c r="CA379" s="29"/>
      <c r="CB379" s="29"/>
      <c r="CC379" s="29"/>
      <c r="CD379" s="29"/>
      <c r="CE379" s="29"/>
      <c r="CF379" s="29"/>
      <c r="CG379" s="29"/>
      <c r="CH379" s="29"/>
      <c r="CI379" s="29"/>
      <c r="CJ379" s="29"/>
      <c r="CK379" s="29"/>
      <c r="CL379" s="29"/>
      <c r="CM379" s="29"/>
      <c r="CN379" s="29"/>
      <c r="CO379" s="29"/>
      <c r="CP379" s="29"/>
      <c r="CQ379" s="29"/>
      <c r="CR379" s="29"/>
      <c r="CS379" s="29"/>
      <c r="CT379" s="29"/>
      <c r="CU379" s="29"/>
      <c r="CV379" s="29"/>
      <c r="CW379" s="29"/>
      <c r="CX379" s="29"/>
      <c r="CY379" s="29"/>
      <c r="CZ379" s="29"/>
      <c r="DA379" s="29"/>
      <c r="DB379" s="29"/>
      <c r="DC379" s="29"/>
      <c r="DD379" s="29"/>
      <c r="DE379" s="29"/>
      <c r="DF379" s="29"/>
      <c r="DG379" s="29"/>
      <c r="DH379" s="29"/>
      <c r="DI379" s="29"/>
      <c r="DJ379" s="29"/>
      <c r="DK379" s="29"/>
      <c r="DL379" s="29"/>
      <c r="DM379" s="29"/>
      <c r="DN379" s="29"/>
      <c r="DO379" s="29"/>
      <c r="DP379" s="29"/>
      <c r="DQ379" s="29"/>
      <c r="DR379" s="29"/>
      <c r="DS379" s="29"/>
      <c r="DT379" s="29"/>
      <c r="DU379" s="29"/>
      <c r="DV379" s="29"/>
      <c r="DW379" s="29"/>
      <c r="DX379" s="29"/>
      <c r="DY379" s="29"/>
      <c r="DZ379" s="29"/>
      <c r="EA379" s="29"/>
      <c r="EB379" s="29"/>
      <c r="EC379" s="29"/>
      <c r="ED379" s="29"/>
      <c r="EE379" s="29"/>
      <c r="EF379" s="29"/>
      <c r="EG379" s="29"/>
      <c r="EH379" s="29"/>
      <c r="EI379" s="29"/>
      <c r="EJ379" s="29"/>
      <c r="EK379" s="29"/>
      <c r="EL379" s="29"/>
      <c r="EM379" s="29"/>
      <c r="EN379" s="29"/>
      <c r="EO379" s="29"/>
      <c r="EP379" s="29"/>
      <c r="EQ379" s="29"/>
      <c r="ER379" s="29"/>
      <c r="ES379" s="29"/>
      <c r="ET379" s="29"/>
      <c r="EU379" s="29"/>
      <c r="EV379" s="29"/>
      <c r="EW379" s="29"/>
      <c r="EX379" s="29"/>
      <c r="EY379" s="29"/>
      <c r="EZ379" s="29"/>
      <c r="FA379" s="29"/>
      <c r="FB379" s="29"/>
      <c r="FC379" s="29"/>
      <c r="FD379" s="29"/>
      <c r="FE379" s="29"/>
      <c r="FF379" s="29"/>
      <c r="FG379" s="29"/>
      <c r="FH379" s="29"/>
      <c r="FI379" s="29"/>
      <c r="FJ379" s="29"/>
      <c r="FK379" s="29"/>
      <c r="FL379" s="29"/>
      <c r="FM379" s="29"/>
      <c r="FN379" s="29"/>
      <c r="FO379" s="29"/>
      <c r="FP379" s="29"/>
      <c r="FQ379" s="29"/>
      <c r="FR379" s="29"/>
      <c r="FS379" s="29"/>
      <c r="FT379" s="29"/>
      <c r="FU379" s="29"/>
      <c r="FV379" s="29"/>
      <c r="FW379" s="29"/>
      <c r="FX379" s="29"/>
      <c r="FY379" s="29"/>
      <c r="FZ379" s="29"/>
      <c r="GA379" s="29"/>
      <c r="GB379" s="29"/>
      <c r="GC379" s="29"/>
      <c r="GD379" s="29"/>
      <c r="GE379" s="29"/>
      <c r="GF379" s="29"/>
      <c r="GG379" s="29"/>
      <c r="GH379" s="29"/>
      <c r="GI379" s="29"/>
      <c r="GJ379" s="29"/>
      <c r="GK379" s="29"/>
      <c r="GL379" s="29"/>
      <c r="GM379" s="29"/>
      <c r="GN379" s="29"/>
      <c r="GO379" s="29"/>
      <c r="GP379" s="29"/>
      <c r="GQ379" s="29"/>
      <c r="GR379" s="29"/>
      <c r="GS379" s="29"/>
      <c r="GT379" s="29"/>
      <c r="GU379" s="29"/>
      <c r="GV379" s="29"/>
      <c r="GW379" s="29"/>
      <c r="GX379" s="29"/>
      <c r="GY379" s="29"/>
      <c r="GZ379" s="29"/>
      <c r="HA379" s="29"/>
      <c r="HB379" s="29"/>
      <c r="HC379" s="29"/>
      <c r="HD379" s="29"/>
      <c r="HE379" s="29"/>
      <c r="HF379" s="29"/>
      <c r="HG379" s="29"/>
      <c r="HH379" s="29"/>
      <c r="HI379" s="29"/>
      <c r="HJ379" s="29"/>
      <c r="HK379" s="29"/>
      <c r="HL379" s="29"/>
      <c r="HM379" s="29"/>
      <c r="HN379" s="29"/>
      <c r="HO379" s="29"/>
      <c r="HP379" s="29"/>
      <c r="HQ379" s="29"/>
      <c r="HR379" s="29"/>
      <c r="HS379" s="29"/>
      <c r="HT379" s="29"/>
      <c r="HU379" s="29"/>
      <c r="HV379" s="29"/>
      <c r="HW379" s="29"/>
      <c r="HX379" s="29"/>
      <c r="HY379" s="29"/>
      <c r="HZ379" s="29"/>
      <c r="IA379" s="29"/>
      <c r="IB379" s="29"/>
      <c r="IC379" s="29"/>
      <c r="ID379" s="29"/>
      <c r="IE379" s="29"/>
      <c r="IF379" s="29"/>
      <c r="IG379" s="29"/>
      <c r="IH379" s="29"/>
      <c r="II379" s="29"/>
      <c r="IJ379" s="29"/>
      <c r="IK379" s="29"/>
      <c r="IL379" s="29"/>
      <c r="IM379" s="29"/>
      <c r="IN379" s="29"/>
      <c r="IO379" s="29"/>
      <c r="IP379" s="29"/>
      <c r="IQ379" s="29"/>
      <c r="IR379" s="29"/>
      <c r="IS379" s="29"/>
      <c r="IT379" s="29"/>
      <c r="IU379" s="29"/>
      <c r="IV379" s="29"/>
    </row>
    <row r="380" spans="2:256" s="22" customFormat="1">
      <c r="B380" s="29"/>
      <c r="C380" s="30"/>
      <c r="E380" s="25"/>
      <c r="F380" s="26"/>
      <c r="G380" s="29"/>
      <c r="H380" s="29"/>
      <c r="I380" s="29"/>
      <c r="J380" s="29"/>
      <c r="K380" s="29"/>
      <c r="L380" s="29"/>
      <c r="M380" s="29"/>
      <c r="N380" s="29"/>
      <c r="O380" s="29"/>
      <c r="P380" s="29"/>
      <c r="Q380" s="29"/>
      <c r="R380" s="29"/>
      <c r="S380" s="29"/>
      <c r="T380" s="29"/>
      <c r="U380" s="29"/>
      <c r="V380" s="29"/>
      <c r="W380" s="29"/>
      <c r="X380" s="29"/>
      <c r="Y380" s="29"/>
      <c r="Z380" s="29"/>
      <c r="AA380" s="29"/>
      <c r="AB380" s="29"/>
      <c r="AC380" s="29"/>
      <c r="AD380" s="29"/>
      <c r="AE380" s="29"/>
      <c r="AF380" s="29"/>
      <c r="AG380" s="29"/>
      <c r="AH380" s="29"/>
      <c r="AI380" s="29"/>
      <c r="AJ380" s="29"/>
      <c r="AK380" s="29"/>
      <c r="AL380" s="29"/>
      <c r="AM380" s="29"/>
      <c r="AN380" s="29"/>
      <c r="AO380" s="29"/>
      <c r="AP380" s="29"/>
      <c r="AQ380" s="29"/>
      <c r="AR380" s="29"/>
      <c r="AS380" s="29"/>
      <c r="AT380" s="29"/>
      <c r="AU380" s="29"/>
      <c r="AV380" s="29"/>
      <c r="AW380" s="29"/>
      <c r="AX380" s="29"/>
      <c r="AY380" s="29"/>
      <c r="AZ380" s="29"/>
      <c r="BA380" s="29"/>
      <c r="BB380" s="29"/>
      <c r="BC380" s="29"/>
      <c r="BD380" s="29"/>
      <c r="BE380" s="29"/>
      <c r="BF380" s="29"/>
      <c r="BG380" s="29"/>
      <c r="BH380" s="29"/>
      <c r="BI380" s="29"/>
      <c r="BJ380" s="29"/>
      <c r="BK380" s="29"/>
      <c r="BL380" s="29"/>
      <c r="BM380" s="29"/>
      <c r="BN380" s="29"/>
      <c r="BO380" s="29"/>
      <c r="BP380" s="29"/>
      <c r="BQ380" s="29"/>
      <c r="BR380" s="29"/>
      <c r="BS380" s="29"/>
      <c r="BT380" s="29"/>
      <c r="BU380" s="29"/>
      <c r="BV380" s="29"/>
      <c r="BW380" s="29"/>
      <c r="BX380" s="29"/>
      <c r="BY380" s="29"/>
      <c r="BZ380" s="29"/>
      <c r="CA380" s="29"/>
      <c r="CB380" s="29"/>
      <c r="CC380" s="29"/>
      <c r="CD380" s="29"/>
      <c r="CE380" s="29"/>
      <c r="CF380" s="29"/>
      <c r="CG380" s="29"/>
      <c r="CH380" s="29"/>
      <c r="CI380" s="29"/>
      <c r="CJ380" s="29"/>
      <c r="CK380" s="29"/>
      <c r="CL380" s="29"/>
      <c r="CM380" s="29"/>
      <c r="CN380" s="29"/>
      <c r="CO380" s="29"/>
      <c r="CP380" s="29"/>
      <c r="CQ380" s="29"/>
      <c r="CR380" s="29"/>
      <c r="CS380" s="29"/>
      <c r="CT380" s="29"/>
      <c r="CU380" s="29"/>
      <c r="CV380" s="29"/>
      <c r="CW380" s="29"/>
      <c r="CX380" s="29"/>
      <c r="CY380" s="29"/>
      <c r="CZ380" s="29"/>
      <c r="DA380" s="29"/>
      <c r="DB380" s="29"/>
      <c r="DC380" s="29"/>
      <c r="DD380" s="29"/>
      <c r="DE380" s="29"/>
      <c r="DF380" s="29"/>
      <c r="DG380" s="29"/>
      <c r="DH380" s="29"/>
      <c r="DI380" s="29"/>
      <c r="DJ380" s="29"/>
      <c r="DK380" s="29"/>
      <c r="DL380" s="29"/>
      <c r="DM380" s="29"/>
      <c r="DN380" s="29"/>
      <c r="DO380" s="29"/>
      <c r="DP380" s="29"/>
      <c r="DQ380" s="29"/>
      <c r="DR380" s="29"/>
      <c r="DS380" s="29"/>
      <c r="DT380" s="29"/>
      <c r="DU380" s="29"/>
      <c r="DV380" s="29"/>
      <c r="DW380" s="29"/>
      <c r="DX380" s="29"/>
      <c r="DY380" s="29"/>
      <c r="DZ380" s="29"/>
      <c r="EA380" s="29"/>
      <c r="EB380" s="29"/>
      <c r="EC380" s="29"/>
      <c r="ED380" s="29"/>
      <c r="EE380" s="29"/>
      <c r="EF380" s="29"/>
      <c r="EG380" s="29"/>
      <c r="EH380" s="29"/>
      <c r="EI380" s="29"/>
      <c r="EJ380" s="29"/>
      <c r="EK380" s="29"/>
      <c r="EL380" s="29"/>
      <c r="EM380" s="29"/>
      <c r="EN380" s="29"/>
      <c r="EO380" s="29"/>
      <c r="EP380" s="29"/>
      <c r="EQ380" s="29"/>
      <c r="ER380" s="29"/>
      <c r="ES380" s="29"/>
      <c r="ET380" s="29"/>
      <c r="EU380" s="29"/>
      <c r="EV380" s="29"/>
      <c r="EW380" s="29"/>
      <c r="EX380" s="29"/>
      <c r="EY380" s="29"/>
      <c r="EZ380" s="29"/>
      <c r="FA380" s="29"/>
      <c r="FB380" s="29"/>
      <c r="FC380" s="29"/>
      <c r="FD380" s="29"/>
      <c r="FE380" s="29"/>
      <c r="FF380" s="29"/>
      <c r="FG380" s="29"/>
      <c r="FH380" s="29"/>
      <c r="FI380" s="29"/>
      <c r="FJ380" s="29"/>
      <c r="FK380" s="29"/>
      <c r="FL380" s="29"/>
      <c r="FM380" s="29"/>
      <c r="FN380" s="29"/>
      <c r="FO380" s="29"/>
      <c r="FP380" s="29"/>
      <c r="FQ380" s="29"/>
      <c r="FR380" s="29"/>
      <c r="FS380" s="29"/>
      <c r="FT380" s="29"/>
      <c r="FU380" s="29"/>
      <c r="FV380" s="29"/>
      <c r="FW380" s="29"/>
      <c r="FX380" s="29"/>
      <c r="FY380" s="29"/>
      <c r="FZ380" s="29"/>
      <c r="GA380" s="29"/>
      <c r="GB380" s="29"/>
      <c r="GC380" s="29"/>
      <c r="GD380" s="29"/>
      <c r="GE380" s="29"/>
      <c r="GF380" s="29"/>
      <c r="GG380" s="29"/>
      <c r="GH380" s="29"/>
      <c r="GI380" s="29"/>
      <c r="GJ380" s="29"/>
      <c r="GK380" s="29"/>
      <c r="GL380" s="29"/>
      <c r="GM380" s="29"/>
      <c r="GN380" s="29"/>
      <c r="GO380" s="29"/>
      <c r="GP380" s="29"/>
      <c r="GQ380" s="29"/>
      <c r="GR380" s="29"/>
      <c r="GS380" s="29"/>
      <c r="GT380" s="29"/>
      <c r="GU380" s="29"/>
      <c r="GV380" s="29"/>
      <c r="GW380" s="29"/>
      <c r="GX380" s="29"/>
      <c r="GY380" s="29"/>
      <c r="GZ380" s="29"/>
      <c r="HA380" s="29"/>
      <c r="HB380" s="29"/>
      <c r="HC380" s="29"/>
      <c r="HD380" s="29"/>
      <c r="HE380" s="29"/>
      <c r="HF380" s="29"/>
      <c r="HG380" s="29"/>
      <c r="HH380" s="29"/>
      <c r="HI380" s="29"/>
      <c r="HJ380" s="29"/>
      <c r="HK380" s="29"/>
      <c r="HL380" s="29"/>
      <c r="HM380" s="29"/>
      <c r="HN380" s="29"/>
      <c r="HO380" s="29"/>
      <c r="HP380" s="29"/>
      <c r="HQ380" s="29"/>
      <c r="HR380" s="29"/>
      <c r="HS380" s="29"/>
      <c r="HT380" s="29"/>
      <c r="HU380" s="29"/>
      <c r="HV380" s="29"/>
      <c r="HW380" s="29"/>
      <c r="HX380" s="29"/>
      <c r="HY380" s="29"/>
      <c r="HZ380" s="29"/>
      <c r="IA380" s="29"/>
      <c r="IB380" s="29"/>
      <c r="IC380" s="29"/>
      <c r="ID380" s="29"/>
      <c r="IE380" s="29"/>
      <c r="IF380" s="29"/>
      <c r="IG380" s="29"/>
      <c r="IH380" s="29"/>
      <c r="II380" s="29"/>
      <c r="IJ380" s="29"/>
      <c r="IK380" s="29"/>
      <c r="IL380" s="29"/>
      <c r="IM380" s="29"/>
      <c r="IN380" s="29"/>
      <c r="IO380" s="29"/>
      <c r="IP380" s="29"/>
      <c r="IQ380" s="29"/>
      <c r="IR380" s="29"/>
      <c r="IS380" s="29"/>
      <c r="IT380" s="29"/>
      <c r="IU380" s="29"/>
      <c r="IV380" s="29"/>
    </row>
    <row r="381" spans="2:256" s="22" customFormat="1">
      <c r="B381" s="29"/>
      <c r="C381" s="30"/>
      <c r="E381" s="25"/>
      <c r="F381" s="26"/>
      <c r="G381" s="29"/>
      <c r="H381" s="29"/>
      <c r="I381" s="29"/>
      <c r="J381" s="29"/>
      <c r="K381" s="29"/>
      <c r="L381" s="29"/>
      <c r="M381" s="29"/>
      <c r="N381" s="29"/>
      <c r="O381" s="29"/>
      <c r="P381" s="29"/>
      <c r="Q381" s="29"/>
      <c r="R381" s="29"/>
      <c r="S381" s="29"/>
      <c r="T381" s="29"/>
      <c r="U381" s="29"/>
      <c r="V381" s="29"/>
      <c r="W381" s="29"/>
      <c r="X381" s="29"/>
      <c r="Y381" s="29"/>
      <c r="Z381" s="29"/>
      <c r="AA381" s="29"/>
      <c r="AB381" s="29"/>
      <c r="AC381" s="29"/>
      <c r="AD381" s="29"/>
      <c r="AE381" s="29"/>
      <c r="AF381" s="29"/>
      <c r="AG381" s="29"/>
      <c r="AH381" s="29"/>
      <c r="AI381" s="29"/>
      <c r="AJ381" s="29"/>
      <c r="AK381" s="29"/>
      <c r="AL381" s="29"/>
      <c r="AM381" s="29"/>
      <c r="AN381" s="29"/>
      <c r="AO381" s="29"/>
      <c r="AP381" s="29"/>
      <c r="AQ381" s="29"/>
      <c r="AR381" s="29"/>
      <c r="AS381" s="29"/>
      <c r="AT381" s="29"/>
      <c r="AU381" s="29"/>
      <c r="AV381" s="29"/>
      <c r="AW381" s="29"/>
      <c r="AX381" s="29"/>
      <c r="AY381" s="29"/>
      <c r="AZ381" s="29"/>
      <c r="BA381" s="29"/>
      <c r="BB381" s="29"/>
      <c r="BC381" s="29"/>
      <c r="BD381" s="29"/>
      <c r="BE381" s="29"/>
      <c r="BF381" s="29"/>
      <c r="BG381" s="29"/>
      <c r="BH381" s="29"/>
      <c r="BI381" s="29"/>
      <c r="BJ381" s="29"/>
      <c r="BK381" s="29"/>
      <c r="BL381" s="29"/>
      <c r="BM381" s="29"/>
      <c r="BN381" s="29"/>
      <c r="BO381" s="29"/>
      <c r="BP381" s="29"/>
      <c r="BQ381" s="29"/>
      <c r="BR381" s="29"/>
      <c r="BS381" s="29"/>
      <c r="BT381" s="29"/>
      <c r="BU381" s="29"/>
      <c r="BV381" s="29"/>
      <c r="BW381" s="29"/>
      <c r="BX381" s="29"/>
      <c r="BY381" s="29"/>
      <c r="BZ381" s="29"/>
      <c r="CA381" s="29"/>
      <c r="CB381" s="29"/>
      <c r="CC381" s="29"/>
      <c r="CD381" s="29"/>
      <c r="CE381" s="29"/>
      <c r="CF381" s="29"/>
      <c r="CG381" s="29"/>
      <c r="CH381" s="29"/>
      <c r="CI381" s="29"/>
      <c r="CJ381" s="29"/>
      <c r="CK381" s="29"/>
      <c r="CL381" s="29"/>
      <c r="CM381" s="29"/>
      <c r="CN381" s="29"/>
      <c r="CO381" s="29"/>
      <c r="CP381" s="29"/>
      <c r="CQ381" s="29"/>
      <c r="CR381" s="29"/>
      <c r="CS381" s="29"/>
      <c r="CT381" s="29"/>
      <c r="CU381" s="29"/>
      <c r="CV381" s="29"/>
      <c r="CW381" s="29"/>
      <c r="CX381" s="29"/>
      <c r="CY381" s="29"/>
      <c r="CZ381" s="29"/>
      <c r="DA381" s="29"/>
      <c r="DB381" s="29"/>
      <c r="DC381" s="29"/>
      <c r="DD381" s="29"/>
      <c r="DE381" s="29"/>
      <c r="DF381" s="29"/>
      <c r="DG381" s="29"/>
      <c r="DH381" s="29"/>
      <c r="DI381" s="29"/>
      <c r="DJ381" s="29"/>
      <c r="DK381" s="29"/>
      <c r="DL381" s="29"/>
      <c r="DM381" s="29"/>
      <c r="DN381" s="29"/>
      <c r="DO381" s="29"/>
      <c r="DP381" s="29"/>
      <c r="DQ381" s="29"/>
      <c r="DR381" s="29"/>
      <c r="DS381" s="29"/>
      <c r="DT381" s="29"/>
      <c r="DU381" s="29"/>
      <c r="DV381" s="29"/>
      <c r="DW381" s="29"/>
      <c r="DX381" s="29"/>
      <c r="DY381" s="29"/>
      <c r="DZ381" s="29"/>
      <c r="EA381" s="29"/>
      <c r="EB381" s="29"/>
      <c r="EC381" s="29"/>
      <c r="ED381" s="29"/>
      <c r="EE381" s="29"/>
      <c r="EF381" s="29"/>
      <c r="EG381" s="29"/>
      <c r="EH381" s="29"/>
      <c r="EI381" s="29"/>
      <c r="EJ381" s="29"/>
      <c r="EK381" s="29"/>
      <c r="EL381" s="29"/>
      <c r="EM381" s="29"/>
      <c r="EN381" s="29"/>
      <c r="EO381" s="29"/>
      <c r="EP381" s="29"/>
      <c r="EQ381" s="29"/>
      <c r="ER381" s="29"/>
      <c r="ES381" s="29"/>
      <c r="ET381" s="29"/>
      <c r="EU381" s="29"/>
      <c r="EV381" s="29"/>
      <c r="EW381" s="29"/>
      <c r="EX381" s="29"/>
      <c r="EY381" s="29"/>
      <c r="EZ381" s="29"/>
      <c r="FA381" s="29"/>
      <c r="FB381" s="29"/>
      <c r="FC381" s="29"/>
      <c r="FD381" s="29"/>
      <c r="FE381" s="29"/>
      <c r="FF381" s="29"/>
      <c r="FG381" s="29"/>
      <c r="FH381" s="29"/>
      <c r="FI381" s="29"/>
      <c r="FJ381" s="29"/>
      <c r="FK381" s="29"/>
      <c r="FL381" s="29"/>
      <c r="FM381" s="29"/>
      <c r="FN381" s="29"/>
      <c r="FO381" s="29"/>
      <c r="FP381" s="29"/>
      <c r="FQ381" s="29"/>
      <c r="FR381" s="29"/>
      <c r="FS381" s="29"/>
      <c r="FT381" s="29"/>
      <c r="FU381" s="29"/>
      <c r="FV381" s="29"/>
      <c r="FW381" s="29"/>
      <c r="FX381" s="29"/>
      <c r="FY381" s="29"/>
      <c r="FZ381" s="29"/>
      <c r="GA381" s="29"/>
      <c r="GB381" s="29"/>
      <c r="GC381" s="29"/>
      <c r="GD381" s="29"/>
      <c r="GE381" s="29"/>
      <c r="GF381" s="29"/>
      <c r="GG381" s="29"/>
      <c r="GH381" s="29"/>
      <c r="GI381" s="29"/>
      <c r="GJ381" s="29"/>
      <c r="GK381" s="29"/>
      <c r="GL381" s="29"/>
      <c r="GM381" s="29"/>
      <c r="GN381" s="29"/>
      <c r="GO381" s="29"/>
      <c r="GP381" s="29"/>
      <c r="GQ381" s="29"/>
      <c r="GR381" s="29"/>
      <c r="GS381" s="29"/>
      <c r="GT381" s="29"/>
      <c r="GU381" s="29"/>
      <c r="GV381" s="29"/>
      <c r="GW381" s="29"/>
      <c r="GX381" s="29"/>
      <c r="GY381" s="29"/>
      <c r="GZ381" s="29"/>
      <c r="HA381" s="29"/>
      <c r="HB381" s="29"/>
      <c r="HC381" s="29"/>
      <c r="HD381" s="29"/>
      <c r="HE381" s="29"/>
      <c r="HF381" s="29"/>
      <c r="HG381" s="29"/>
      <c r="HH381" s="29"/>
      <c r="HI381" s="29"/>
      <c r="HJ381" s="29"/>
      <c r="HK381" s="29"/>
      <c r="HL381" s="29"/>
      <c r="HM381" s="29"/>
      <c r="HN381" s="29"/>
      <c r="HO381" s="29"/>
      <c r="HP381" s="29"/>
      <c r="HQ381" s="29"/>
      <c r="HR381" s="29"/>
      <c r="HS381" s="29"/>
      <c r="HT381" s="29"/>
      <c r="HU381" s="29"/>
      <c r="HV381" s="29"/>
      <c r="HW381" s="29"/>
      <c r="HX381" s="29"/>
      <c r="HY381" s="29"/>
      <c r="HZ381" s="29"/>
      <c r="IA381" s="29"/>
      <c r="IB381" s="29"/>
      <c r="IC381" s="29"/>
      <c r="ID381" s="29"/>
      <c r="IE381" s="29"/>
      <c r="IF381" s="29"/>
      <c r="IG381" s="29"/>
      <c r="IH381" s="29"/>
      <c r="II381" s="29"/>
      <c r="IJ381" s="29"/>
      <c r="IK381" s="29"/>
      <c r="IL381" s="29"/>
      <c r="IM381" s="29"/>
      <c r="IN381" s="29"/>
      <c r="IO381" s="29"/>
      <c r="IP381" s="29"/>
      <c r="IQ381" s="29"/>
      <c r="IR381" s="29"/>
      <c r="IS381" s="29"/>
      <c r="IT381" s="29"/>
      <c r="IU381" s="29"/>
      <c r="IV381" s="29"/>
    </row>
    <row r="382" spans="2:256" s="22" customFormat="1">
      <c r="B382" s="29"/>
      <c r="C382" s="30"/>
      <c r="E382" s="25"/>
      <c r="F382" s="26"/>
      <c r="G382" s="29"/>
      <c r="H382" s="29"/>
      <c r="I382" s="29"/>
      <c r="J382" s="29"/>
      <c r="K382" s="29"/>
      <c r="L382" s="29"/>
      <c r="M382" s="29"/>
      <c r="N382" s="29"/>
      <c r="O382" s="29"/>
      <c r="P382" s="29"/>
      <c r="Q382" s="29"/>
      <c r="R382" s="29"/>
      <c r="S382" s="29"/>
      <c r="T382" s="29"/>
      <c r="U382" s="29"/>
      <c r="V382" s="29"/>
      <c r="W382" s="29"/>
      <c r="X382" s="29"/>
      <c r="Y382" s="29"/>
      <c r="Z382" s="29"/>
      <c r="AA382" s="29"/>
      <c r="AB382" s="29"/>
      <c r="AC382" s="29"/>
      <c r="AD382" s="29"/>
      <c r="AE382" s="29"/>
      <c r="AF382" s="29"/>
      <c r="AG382" s="29"/>
      <c r="AH382" s="29"/>
      <c r="AI382" s="29"/>
      <c r="AJ382" s="29"/>
      <c r="AK382" s="29"/>
      <c r="AL382" s="29"/>
      <c r="AM382" s="29"/>
      <c r="AN382" s="29"/>
      <c r="AO382" s="29"/>
      <c r="AP382" s="29"/>
      <c r="AQ382" s="29"/>
      <c r="AR382" s="29"/>
      <c r="AS382" s="29"/>
      <c r="AT382" s="29"/>
      <c r="AU382" s="29"/>
      <c r="AV382" s="29"/>
      <c r="AW382" s="29"/>
      <c r="AX382" s="29"/>
      <c r="AY382" s="29"/>
      <c r="AZ382" s="29"/>
      <c r="BA382" s="29"/>
      <c r="BB382" s="29"/>
      <c r="BC382" s="29"/>
      <c r="BD382" s="29"/>
      <c r="BE382" s="29"/>
      <c r="BF382" s="29"/>
      <c r="BG382" s="29"/>
      <c r="BH382" s="29"/>
      <c r="BI382" s="29"/>
      <c r="BJ382" s="29"/>
      <c r="BK382" s="29"/>
      <c r="BL382" s="29"/>
      <c r="BM382" s="29"/>
      <c r="BN382" s="29"/>
      <c r="BO382" s="29"/>
      <c r="BP382" s="29"/>
      <c r="BQ382" s="29"/>
      <c r="BR382" s="29"/>
      <c r="BS382" s="29"/>
      <c r="BT382" s="29"/>
      <c r="BU382" s="29"/>
      <c r="BV382" s="29"/>
      <c r="BW382" s="29"/>
      <c r="BX382" s="29"/>
      <c r="BY382" s="29"/>
      <c r="BZ382" s="29"/>
      <c r="CA382" s="29"/>
      <c r="CB382" s="29"/>
      <c r="CC382" s="29"/>
      <c r="CD382" s="29"/>
      <c r="CE382" s="29"/>
      <c r="CF382" s="29"/>
      <c r="CG382" s="29"/>
      <c r="CH382" s="29"/>
      <c r="CI382" s="29"/>
      <c r="CJ382" s="29"/>
      <c r="CK382" s="29"/>
      <c r="CL382" s="29"/>
      <c r="CM382" s="29"/>
      <c r="CN382" s="29"/>
      <c r="CO382" s="29"/>
      <c r="CP382" s="29"/>
      <c r="CQ382" s="29"/>
      <c r="CR382" s="29"/>
      <c r="CS382" s="29"/>
      <c r="CT382" s="29"/>
      <c r="CU382" s="29"/>
      <c r="CV382" s="29"/>
      <c r="CW382" s="29"/>
      <c r="CX382" s="29"/>
      <c r="CY382" s="29"/>
      <c r="CZ382" s="29"/>
      <c r="DA382" s="29"/>
      <c r="DB382" s="29"/>
      <c r="DC382" s="29"/>
      <c r="DD382" s="29"/>
      <c r="DE382" s="29"/>
      <c r="DF382" s="29"/>
      <c r="DG382" s="29"/>
      <c r="DH382" s="29"/>
      <c r="DI382" s="29"/>
      <c r="DJ382" s="29"/>
      <c r="DK382" s="29"/>
      <c r="DL382" s="29"/>
      <c r="DM382" s="29"/>
      <c r="DN382" s="29"/>
      <c r="DO382" s="29"/>
      <c r="DP382" s="29"/>
      <c r="DQ382" s="29"/>
      <c r="DR382" s="29"/>
      <c r="DS382" s="29"/>
      <c r="DT382" s="29"/>
      <c r="DU382" s="29"/>
      <c r="DV382" s="29"/>
      <c r="DW382" s="29"/>
      <c r="DX382" s="29"/>
      <c r="DY382" s="29"/>
      <c r="DZ382" s="29"/>
      <c r="EA382" s="29"/>
      <c r="EB382" s="29"/>
      <c r="EC382" s="29"/>
      <c r="ED382" s="29"/>
      <c r="EE382" s="29"/>
      <c r="EF382" s="29"/>
      <c r="EG382" s="29"/>
      <c r="EH382" s="29"/>
      <c r="EI382" s="29"/>
      <c r="EJ382" s="29"/>
      <c r="EK382" s="29"/>
      <c r="EL382" s="29"/>
      <c r="EM382" s="29"/>
      <c r="EN382" s="29"/>
      <c r="EO382" s="29"/>
      <c r="EP382" s="29"/>
      <c r="EQ382" s="29"/>
      <c r="ER382" s="29"/>
      <c r="ES382" s="29"/>
      <c r="ET382" s="29"/>
      <c r="EU382" s="29"/>
      <c r="EV382" s="29"/>
      <c r="EW382" s="29"/>
      <c r="EX382" s="29"/>
      <c r="EY382" s="29"/>
      <c r="EZ382" s="29"/>
      <c r="FA382" s="29"/>
      <c r="FB382" s="29"/>
      <c r="FC382" s="29"/>
      <c r="FD382" s="29"/>
      <c r="FE382" s="29"/>
      <c r="FF382" s="29"/>
      <c r="FG382" s="29"/>
      <c r="FH382" s="29"/>
      <c r="FI382" s="29"/>
      <c r="FJ382" s="29"/>
      <c r="FK382" s="29"/>
      <c r="FL382" s="29"/>
      <c r="FM382" s="29"/>
      <c r="FN382" s="29"/>
      <c r="FO382" s="29"/>
      <c r="FP382" s="29"/>
      <c r="FQ382" s="29"/>
      <c r="FR382" s="29"/>
      <c r="FS382" s="29"/>
      <c r="FT382" s="29"/>
      <c r="FU382" s="29"/>
      <c r="FV382" s="29"/>
      <c r="FW382" s="29"/>
      <c r="FX382" s="29"/>
      <c r="FY382" s="29"/>
      <c r="FZ382" s="29"/>
      <c r="GA382" s="29"/>
      <c r="GB382" s="29"/>
      <c r="GC382" s="29"/>
      <c r="GD382" s="29"/>
      <c r="GE382" s="29"/>
      <c r="GF382" s="29"/>
      <c r="GG382" s="29"/>
      <c r="GH382" s="29"/>
      <c r="GI382" s="29"/>
      <c r="GJ382" s="29"/>
      <c r="GK382" s="29"/>
      <c r="GL382" s="29"/>
      <c r="GM382" s="29"/>
      <c r="GN382" s="29"/>
      <c r="GO382" s="29"/>
      <c r="GP382" s="29"/>
      <c r="GQ382" s="29"/>
      <c r="GR382" s="29"/>
      <c r="GS382" s="29"/>
      <c r="GT382" s="29"/>
      <c r="GU382" s="29"/>
      <c r="GV382" s="29"/>
      <c r="GW382" s="29"/>
      <c r="GX382" s="29"/>
      <c r="GY382" s="29"/>
      <c r="GZ382" s="29"/>
      <c r="HA382" s="29"/>
      <c r="HB382" s="29"/>
      <c r="HC382" s="29"/>
      <c r="HD382" s="29"/>
      <c r="HE382" s="29"/>
      <c r="HF382" s="29"/>
      <c r="HG382" s="29"/>
      <c r="HH382" s="29"/>
      <c r="HI382" s="29"/>
      <c r="HJ382" s="29"/>
      <c r="HK382" s="29"/>
      <c r="HL382" s="29"/>
      <c r="HM382" s="29"/>
      <c r="HN382" s="29"/>
      <c r="HO382" s="29"/>
      <c r="HP382" s="29"/>
      <c r="HQ382" s="29"/>
      <c r="HR382" s="29"/>
      <c r="HS382" s="29"/>
      <c r="HT382" s="29"/>
      <c r="HU382" s="29"/>
      <c r="HV382" s="29"/>
      <c r="HW382" s="29"/>
      <c r="HX382" s="29"/>
      <c r="HY382" s="29"/>
      <c r="HZ382" s="29"/>
      <c r="IA382" s="29"/>
      <c r="IB382" s="29"/>
      <c r="IC382" s="29"/>
      <c r="ID382" s="29"/>
      <c r="IE382" s="29"/>
      <c r="IF382" s="29"/>
      <c r="IG382" s="29"/>
      <c r="IH382" s="29"/>
      <c r="II382" s="29"/>
      <c r="IJ382" s="29"/>
      <c r="IK382" s="29"/>
      <c r="IL382" s="29"/>
      <c r="IM382" s="29"/>
      <c r="IN382" s="29"/>
      <c r="IO382" s="29"/>
      <c r="IP382" s="29"/>
      <c r="IQ382" s="29"/>
      <c r="IR382" s="29"/>
      <c r="IS382" s="29"/>
      <c r="IT382" s="29"/>
      <c r="IU382" s="29"/>
      <c r="IV382" s="29"/>
    </row>
    <row r="383" spans="2:256" s="22" customFormat="1">
      <c r="B383" s="29"/>
      <c r="C383" s="30"/>
      <c r="E383" s="25"/>
      <c r="F383" s="26"/>
      <c r="G383" s="29"/>
      <c r="H383" s="29"/>
      <c r="I383" s="29"/>
      <c r="J383" s="29"/>
      <c r="K383" s="29"/>
      <c r="L383" s="29"/>
      <c r="M383" s="29"/>
      <c r="N383" s="29"/>
      <c r="O383" s="29"/>
      <c r="P383" s="29"/>
      <c r="Q383" s="29"/>
      <c r="R383" s="29"/>
      <c r="S383" s="29"/>
      <c r="T383" s="29"/>
      <c r="U383" s="29"/>
      <c r="V383" s="29"/>
      <c r="W383" s="29"/>
      <c r="X383" s="29"/>
      <c r="Y383" s="29"/>
      <c r="Z383" s="29"/>
      <c r="AA383" s="29"/>
      <c r="AB383" s="29"/>
      <c r="AC383" s="29"/>
      <c r="AD383" s="29"/>
      <c r="AE383" s="29"/>
      <c r="AF383" s="29"/>
      <c r="AG383" s="29"/>
      <c r="AH383" s="29"/>
      <c r="AI383" s="29"/>
      <c r="AJ383" s="29"/>
      <c r="AK383" s="29"/>
      <c r="AL383" s="29"/>
      <c r="AM383" s="29"/>
      <c r="AN383" s="29"/>
      <c r="AO383" s="29"/>
      <c r="AP383" s="29"/>
      <c r="AQ383" s="29"/>
      <c r="AR383" s="29"/>
      <c r="AS383" s="29"/>
      <c r="AT383" s="29"/>
      <c r="AU383" s="29"/>
      <c r="AV383" s="29"/>
      <c r="AW383" s="29"/>
      <c r="AX383" s="29"/>
      <c r="AY383" s="29"/>
      <c r="AZ383" s="29"/>
      <c r="BA383" s="29"/>
      <c r="BB383" s="29"/>
      <c r="BC383" s="29"/>
      <c r="BD383" s="29"/>
      <c r="BE383" s="29"/>
      <c r="BF383" s="29"/>
      <c r="BG383" s="29"/>
      <c r="BH383" s="29"/>
      <c r="BI383" s="29"/>
      <c r="BJ383" s="29"/>
      <c r="BK383" s="29"/>
      <c r="BL383" s="29"/>
      <c r="BM383" s="29"/>
      <c r="BN383" s="29"/>
      <c r="BO383" s="29"/>
      <c r="BP383" s="29"/>
      <c r="BQ383" s="29"/>
      <c r="BR383" s="29"/>
      <c r="BS383" s="29"/>
      <c r="BT383" s="29"/>
      <c r="BU383" s="29"/>
      <c r="BV383" s="29"/>
      <c r="BW383" s="29"/>
      <c r="BX383" s="29"/>
      <c r="BY383" s="29"/>
      <c r="BZ383" s="29"/>
      <c r="CA383" s="29"/>
      <c r="CB383" s="29"/>
      <c r="CC383" s="29"/>
      <c r="CD383" s="29"/>
      <c r="CE383" s="29"/>
      <c r="CF383" s="29"/>
      <c r="CG383" s="29"/>
      <c r="CH383" s="29"/>
      <c r="CI383" s="29"/>
      <c r="CJ383" s="29"/>
      <c r="CK383" s="29"/>
      <c r="CL383" s="29"/>
      <c r="CM383" s="29"/>
      <c r="CN383" s="29"/>
      <c r="CO383" s="29"/>
      <c r="CP383" s="29"/>
      <c r="CQ383" s="29"/>
      <c r="CR383" s="29"/>
      <c r="CS383" s="29"/>
      <c r="CT383" s="29"/>
      <c r="CU383" s="29"/>
      <c r="CV383" s="29"/>
      <c r="CW383" s="29"/>
      <c r="CX383" s="29"/>
      <c r="CY383" s="29"/>
      <c r="CZ383" s="29"/>
      <c r="DA383" s="29"/>
      <c r="DB383" s="29"/>
      <c r="DC383" s="29"/>
      <c r="DD383" s="29"/>
      <c r="DE383" s="29"/>
      <c r="DF383" s="29"/>
      <c r="DG383" s="29"/>
      <c r="DH383" s="29"/>
      <c r="DI383" s="29"/>
      <c r="DJ383" s="29"/>
      <c r="DK383" s="29"/>
      <c r="DL383" s="29"/>
      <c r="DM383" s="29"/>
      <c r="DN383" s="29"/>
      <c r="DO383" s="29"/>
      <c r="DP383" s="29"/>
      <c r="DQ383" s="29"/>
      <c r="DR383" s="29"/>
      <c r="DS383" s="29"/>
      <c r="DT383" s="29"/>
      <c r="DU383" s="29"/>
      <c r="DV383" s="29"/>
      <c r="DW383" s="29"/>
      <c r="DX383" s="29"/>
      <c r="DY383" s="29"/>
      <c r="DZ383" s="29"/>
      <c r="EA383" s="29"/>
      <c r="EB383" s="29"/>
      <c r="EC383" s="29"/>
      <c r="ED383" s="29"/>
      <c r="EE383" s="29"/>
      <c r="EF383" s="29"/>
      <c r="EG383" s="29"/>
      <c r="EH383" s="29"/>
      <c r="EI383" s="29"/>
      <c r="EJ383" s="29"/>
      <c r="EK383" s="29"/>
      <c r="EL383" s="29"/>
      <c r="EM383" s="29"/>
      <c r="EN383" s="29"/>
      <c r="EO383" s="29"/>
      <c r="EP383" s="29"/>
      <c r="EQ383" s="29"/>
      <c r="ER383" s="29"/>
      <c r="ES383" s="29"/>
      <c r="ET383" s="29"/>
      <c r="EU383" s="29"/>
      <c r="EV383" s="29"/>
      <c r="EW383" s="29"/>
      <c r="EX383" s="29"/>
      <c r="EY383" s="29"/>
      <c r="EZ383" s="29"/>
      <c r="FA383" s="29"/>
      <c r="FB383" s="29"/>
      <c r="FC383" s="29"/>
      <c r="FD383" s="29"/>
      <c r="FE383" s="29"/>
      <c r="FF383" s="29"/>
      <c r="FG383" s="29"/>
      <c r="FH383" s="29"/>
      <c r="FI383" s="29"/>
      <c r="FJ383" s="29"/>
      <c r="FK383" s="29"/>
      <c r="FL383" s="29"/>
      <c r="FM383" s="29"/>
      <c r="FN383" s="29"/>
      <c r="FO383" s="29"/>
      <c r="FP383" s="29"/>
      <c r="FQ383" s="29"/>
      <c r="FR383" s="29"/>
      <c r="FS383" s="29"/>
      <c r="FT383" s="29"/>
      <c r="FU383" s="29"/>
      <c r="FV383" s="29"/>
      <c r="FW383" s="29"/>
      <c r="FX383" s="29"/>
      <c r="FY383" s="29"/>
      <c r="FZ383" s="29"/>
      <c r="GA383" s="29"/>
      <c r="GB383" s="29"/>
      <c r="GC383" s="29"/>
      <c r="GD383" s="29"/>
      <c r="GE383" s="29"/>
      <c r="GF383" s="29"/>
      <c r="GG383" s="29"/>
      <c r="GH383" s="29"/>
      <c r="GI383" s="29"/>
      <c r="GJ383" s="29"/>
      <c r="GK383" s="29"/>
      <c r="GL383" s="29"/>
      <c r="GM383" s="29"/>
      <c r="GN383" s="29"/>
      <c r="GO383" s="29"/>
      <c r="GP383" s="29"/>
      <c r="GQ383" s="29"/>
      <c r="GR383" s="29"/>
      <c r="GS383" s="29"/>
      <c r="GT383" s="29"/>
      <c r="GU383" s="29"/>
      <c r="GV383" s="29"/>
      <c r="GW383" s="29"/>
      <c r="GX383" s="29"/>
      <c r="GY383" s="29"/>
      <c r="GZ383" s="29"/>
      <c r="HA383" s="29"/>
      <c r="HB383" s="29"/>
      <c r="HC383" s="29"/>
      <c r="HD383" s="29"/>
      <c r="HE383" s="29"/>
      <c r="HF383" s="29"/>
      <c r="HG383" s="29"/>
      <c r="HH383" s="29"/>
      <c r="HI383" s="29"/>
      <c r="HJ383" s="29"/>
      <c r="HK383" s="29"/>
      <c r="HL383" s="29"/>
      <c r="HM383" s="29"/>
      <c r="HN383" s="29"/>
      <c r="HO383" s="29"/>
      <c r="HP383" s="29"/>
      <c r="HQ383" s="29"/>
      <c r="HR383" s="29"/>
      <c r="HS383" s="29"/>
      <c r="HT383" s="29"/>
      <c r="HU383" s="29"/>
      <c r="HV383" s="29"/>
      <c r="HW383" s="29"/>
      <c r="HX383" s="29"/>
      <c r="HY383" s="29"/>
      <c r="HZ383" s="29"/>
      <c r="IA383" s="29"/>
      <c r="IB383" s="29"/>
      <c r="IC383" s="29"/>
      <c r="ID383" s="29"/>
      <c r="IE383" s="29"/>
      <c r="IF383" s="29"/>
      <c r="IG383" s="29"/>
      <c r="IH383" s="29"/>
      <c r="II383" s="29"/>
      <c r="IJ383" s="29"/>
      <c r="IK383" s="29"/>
      <c r="IL383" s="29"/>
      <c r="IM383" s="29"/>
      <c r="IN383" s="29"/>
      <c r="IO383" s="29"/>
      <c r="IP383" s="29"/>
      <c r="IQ383" s="29"/>
      <c r="IR383" s="29"/>
      <c r="IS383" s="29"/>
      <c r="IT383" s="29"/>
      <c r="IU383" s="29"/>
      <c r="IV383" s="29"/>
    </row>
    <row r="384" spans="2:256" s="22" customFormat="1">
      <c r="B384" s="29"/>
      <c r="C384" s="30"/>
      <c r="E384" s="25"/>
      <c r="F384" s="26"/>
      <c r="G384" s="29"/>
      <c r="H384" s="29"/>
      <c r="I384" s="29"/>
      <c r="J384" s="29"/>
      <c r="K384" s="29"/>
      <c r="L384" s="29"/>
      <c r="M384" s="29"/>
      <c r="N384" s="29"/>
      <c r="O384" s="29"/>
      <c r="P384" s="29"/>
      <c r="Q384" s="29"/>
      <c r="R384" s="29"/>
      <c r="S384" s="29"/>
      <c r="T384" s="29"/>
      <c r="U384" s="29"/>
      <c r="V384" s="29"/>
      <c r="W384" s="29"/>
      <c r="X384" s="29"/>
      <c r="Y384" s="29"/>
      <c r="Z384" s="29"/>
      <c r="AA384" s="29"/>
      <c r="AB384" s="29"/>
      <c r="AC384" s="29"/>
      <c r="AD384" s="29"/>
      <c r="AE384" s="29"/>
      <c r="AF384" s="29"/>
      <c r="AG384" s="29"/>
      <c r="AH384" s="29"/>
      <c r="AI384" s="29"/>
      <c r="AJ384" s="29"/>
      <c r="AK384" s="29"/>
      <c r="AL384" s="29"/>
      <c r="AM384" s="29"/>
      <c r="AN384" s="29"/>
      <c r="AO384" s="29"/>
      <c r="AP384" s="29"/>
      <c r="AQ384" s="29"/>
      <c r="AR384" s="29"/>
      <c r="AS384" s="29"/>
      <c r="AT384" s="29"/>
      <c r="AU384" s="29"/>
      <c r="AV384" s="29"/>
      <c r="AW384" s="29"/>
      <c r="AX384" s="29"/>
      <c r="AY384" s="29"/>
      <c r="AZ384" s="29"/>
      <c r="BA384" s="29"/>
      <c r="BB384" s="29"/>
      <c r="BC384" s="29"/>
      <c r="BD384" s="29"/>
      <c r="BE384" s="29"/>
      <c r="BF384" s="29"/>
      <c r="BG384" s="29"/>
      <c r="BH384" s="29"/>
      <c r="BI384" s="29"/>
      <c r="BJ384" s="29"/>
      <c r="BK384" s="29"/>
      <c r="BL384" s="29"/>
      <c r="BM384" s="29"/>
      <c r="BN384" s="29"/>
      <c r="BO384" s="29"/>
      <c r="BP384" s="29"/>
      <c r="BQ384" s="29"/>
      <c r="BR384" s="29"/>
      <c r="BS384" s="29"/>
      <c r="BT384" s="29"/>
      <c r="BU384" s="29"/>
      <c r="BV384" s="29"/>
      <c r="BW384" s="29"/>
      <c r="BX384" s="29"/>
      <c r="BY384" s="29"/>
      <c r="BZ384" s="29"/>
      <c r="CA384" s="29"/>
      <c r="CB384" s="29"/>
      <c r="CC384" s="29"/>
      <c r="CD384" s="29"/>
      <c r="CE384" s="29"/>
      <c r="CF384" s="29"/>
      <c r="CG384" s="29"/>
      <c r="CH384" s="29"/>
      <c r="CI384" s="29"/>
      <c r="CJ384" s="29"/>
      <c r="CK384" s="29"/>
      <c r="CL384" s="29"/>
      <c r="CM384" s="29"/>
      <c r="CN384" s="29"/>
      <c r="CO384" s="29"/>
      <c r="CP384" s="29"/>
      <c r="CQ384" s="29"/>
      <c r="CR384" s="29"/>
      <c r="CS384" s="29"/>
      <c r="CT384" s="29"/>
      <c r="CU384" s="29"/>
      <c r="CV384" s="29"/>
      <c r="CW384" s="29"/>
      <c r="CX384" s="29"/>
      <c r="CY384" s="29"/>
      <c r="CZ384" s="29"/>
      <c r="DA384" s="29"/>
      <c r="DB384" s="29"/>
      <c r="DC384" s="29"/>
      <c r="DD384" s="29"/>
      <c r="DE384" s="29"/>
      <c r="DF384" s="29"/>
      <c r="DG384" s="29"/>
      <c r="DH384" s="29"/>
      <c r="DI384" s="29"/>
      <c r="DJ384" s="29"/>
      <c r="DK384" s="29"/>
      <c r="DL384" s="29"/>
      <c r="DM384" s="29"/>
      <c r="DN384" s="29"/>
      <c r="DO384" s="29"/>
      <c r="DP384" s="29"/>
      <c r="DQ384" s="29"/>
      <c r="DR384" s="29"/>
      <c r="DS384" s="29"/>
      <c r="DT384" s="29"/>
      <c r="DU384" s="29"/>
      <c r="DV384" s="29"/>
      <c r="DW384" s="29"/>
      <c r="DX384" s="29"/>
      <c r="DY384" s="29"/>
      <c r="DZ384" s="29"/>
      <c r="EA384" s="29"/>
      <c r="EB384" s="29"/>
      <c r="EC384" s="29"/>
      <c r="ED384" s="29"/>
      <c r="EE384" s="29"/>
      <c r="EF384" s="29"/>
      <c r="EG384" s="29"/>
      <c r="EH384" s="29"/>
      <c r="EI384" s="29"/>
      <c r="EJ384" s="29"/>
      <c r="EK384" s="29"/>
      <c r="EL384" s="29"/>
      <c r="EM384" s="29"/>
      <c r="EN384" s="29"/>
      <c r="EO384" s="29"/>
      <c r="EP384" s="29"/>
      <c r="EQ384" s="29"/>
      <c r="ER384" s="29"/>
      <c r="ES384" s="29"/>
      <c r="ET384" s="29"/>
      <c r="EU384" s="29"/>
      <c r="EV384" s="29"/>
      <c r="EW384" s="29"/>
      <c r="EX384" s="29"/>
      <c r="EY384" s="29"/>
      <c r="EZ384" s="29"/>
      <c r="FA384" s="29"/>
      <c r="FB384" s="29"/>
      <c r="FC384" s="29"/>
      <c r="FD384" s="29"/>
      <c r="FE384" s="29"/>
      <c r="FF384" s="29"/>
      <c r="FG384" s="29"/>
      <c r="FH384" s="29"/>
      <c r="FI384" s="29"/>
      <c r="FJ384" s="29"/>
      <c r="FK384" s="29"/>
      <c r="FL384" s="29"/>
      <c r="FM384" s="29"/>
      <c r="FN384" s="29"/>
      <c r="FO384" s="29"/>
      <c r="FP384" s="29"/>
      <c r="FQ384" s="29"/>
      <c r="FR384" s="29"/>
      <c r="FS384" s="29"/>
      <c r="FT384" s="29"/>
      <c r="FU384" s="29"/>
      <c r="FV384" s="29"/>
      <c r="FW384" s="29"/>
      <c r="FX384" s="29"/>
      <c r="FY384" s="29"/>
      <c r="FZ384" s="29"/>
      <c r="GA384" s="29"/>
      <c r="GB384" s="29"/>
      <c r="GC384" s="29"/>
      <c r="GD384" s="29"/>
      <c r="GE384" s="29"/>
      <c r="GF384" s="29"/>
      <c r="GG384" s="29"/>
      <c r="GH384" s="29"/>
      <c r="GI384" s="29"/>
      <c r="GJ384" s="29"/>
      <c r="GK384" s="29"/>
      <c r="GL384" s="29"/>
      <c r="GM384" s="29"/>
      <c r="GN384" s="29"/>
      <c r="GO384" s="29"/>
      <c r="GP384" s="29"/>
      <c r="GQ384" s="29"/>
      <c r="GR384" s="29"/>
      <c r="GS384" s="29"/>
      <c r="GT384" s="29"/>
      <c r="GU384" s="29"/>
      <c r="GV384" s="29"/>
      <c r="GW384" s="29"/>
      <c r="GX384" s="29"/>
      <c r="GY384" s="29"/>
      <c r="GZ384" s="29"/>
      <c r="HA384" s="29"/>
      <c r="HB384" s="29"/>
      <c r="HC384" s="29"/>
      <c r="HD384" s="29"/>
      <c r="HE384" s="29"/>
      <c r="HF384" s="29"/>
      <c r="HG384" s="29"/>
      <c r="HH384" s="29"/>
      <c r="HI384" s="29"/>
      <c r="HJ384" s="29"/>
      <c r="HK384" s="29"/>
      <c r="HL384" s="29"/>
      <c r="HM384" s="29"/>
      <c r="HN384" s="29"/>
      <c r="HO384" s="29"/>
      <c r="HP384" s="29"/>
      <c r="HQ384" s="29"/>
      <c r="HR384" s="29"/>
      <c r="HS384" s="29"/>
      <c r="HT384" s="29"/>
      <c r="HU384" s="29"/>
      <c r="HV384" s="29"/>
      <c r="HW384" s="29"/>
      <c r="HX384" s="29"/>
      <c r="HY384" s="29"/>
      <c r="HZ384" s="29"/>
      <c r="IA384" s="29"/>
      <c r="IB384" s="29"/>
      <c r="IC384" s="29"/>
      <c r="ID384" s="29"/>
      <c r="IE384" s="29"/>
      <c r="IF384" s="29"/>
      <c r="IG384" s="29"/>
      <c r="IH384" s="29"/>
      <c r="II384" s="29"/>
      <c r="IJ384" s="29"/>
      <c r="IK384" s="29"/>
      <c r="IL384" s="29"/>
      <c r="IM384" s="29"/>
      <c r="IN384" s="29"/>
      <c r="IO384" s="29"/>
      <c r="IP384" s="29"/>
      <c r="IQ384" s="29"/>
      <c r="IR384" s="29"/>
      <c r="IS384" s="29"/>
      <c r="IT384" s="29"/>
      <c r="IU384" s="29"/>
      <c r="IV384" s="29"/>
    </row>
    <row r="385" spans="1:256" s="22" customFormat="1">
      <c r="B385" s="29"/>
      <c r="C385" s="30"/>
      <c r="E385" s="25"/>
      <c r="F385" s="26"/>
      <c r="G385" s="29"/>
      <c r="H385" s="29"/>
      <c r="I385" s="29"/>
      <c r="J385" s="29"/>
      <c r="K385" s="29"/>
      <c r="L385" s="29"/>
      <c r="M385" s="29"/>
      <c r="N385" s="29"/>
      <c r="O385" s="29"/>
      <c r="P385" s="29"/>
      <c r="Q385" s="29"/>
      <c r="R385" s="29"/>
      <c r="S385" s="29"/>
      <c r="T385" s="29"/>
      <c r="U385" s="29"/>
      <c r="V385" s="29"/>
      <c r="W385" s="29"/>
      <c r="X385" s="29"/>
      <c r="Y385" s="29"/>
      <c r="Z385" s="29"/>
      <c r="AA385" s="29"/>
      <c r="AB385" s="29"/>
      <c r="AC385" s="29"/>
      <c r="AD385" s="29"/>
      <c r="AE385" s="29"/>
      <c r="AF385" s="29"/>
      <c r="AG385" s="29"/>
      <c r="AH385" s="29"/>
      <c r="AI385" s="29"/>
      <c r="AJ385" s="29"/>
      <c r="AK385" s="29"/>
      <c r="AL385" s="29"/>
      <c r="AM385" s="29"/>
      <c r="AN385" s="29"/>
      <c r="AO385" s="29"/>
      <c r="AP385" s="29"/>
      <c r="AQ385" s="29"/>
      <c r="AR385" s="29"/>
      <c r="AS385" s="29"/>
      <c r="AT385" s="29"/>
      <c r="AU385" s="29"/>
      <c r="AV385" s="29"/>
      <c r="AW385" s="29"/>
      <c r="AX385" s="29"/>
      <c r="AY385" s="29"/>
      <c r="AZ385" s="29"/>
      <c r="BA385" s="29"/>
      <c r="BB385" s="29"/>
      <c r="BC385" s="29"/>
      <c r="BD385" s="29"/>
      <c r="BE385" s="29"/>
      <c r="BF385" s="29"/>
      <c r="BG385" s="29"/>
      <c r="BH385" s="29"/>
      <c r="BI385" s="29"/>
      <c r="BJ385" s="29"/>
      <c r="BK385" s="29"/>
      <c r="BL385" s="29"/>
      <c r="BM385" s="29"/>
      <c r="BN385" s="29"/>
      <c r="BO385" s="29"/>
      <c r="BP385" s="29"/>
      <c r="BQ385" s="29"/>
      <c r="BR385" s="29"/>
      <c r="BS385" s="29"/>
      <c r="BT385" s="29"/>
      <c r="BU385" s="29"/>
      <c r="BV385" s="29"/>
      <c r="BW385" s="29"/>
      <c r="BX385" s="29"/>
      <c r="BY385" s="29"/>
      <c r="BZ385" s="29"/>
      <c r="CA385" s="29"/>
      <c r="CB385" s="29"/>
      <c r="CC385" s="29"/>
      <c r="CD385" s="29"/>
      <c r="CE385" s="29"/>
      <c r="CF385" s="29"/>
      <c r="CG385" s="29"/>
      <c r="CH385" s="29"/>
      <c r="CI385" s="29"/>
      <c r="CJ385" s="29"/>
      <c r="CK385" s="29"/>
      <c r="CL385" s="29"/>
      <c r="CM385" s="29"/>
      <c r="CN385" s="29"/>
      <c r="CO385" s="29"/>
      <c r="CP385" s="29"/>
      <c r="CQ385" s="29"/>
      <c r="CR385" s="29"/>
      <c r="CS385" s="29"/>
      <c r="CT385" s="29"/>
      <c r="CU385" s="29"/>
      <c r="CV385" s="29"/>
      <c r="CW385" s="29"/>
      <c r="CX385" s="29"/>
      <c r="CY385" s="29"/>
      <c r="CZ385" s="29"/>
      <c r="DA385" s="29"/>
      <c r="DB385" s="29"/>
      <c r="DC385" s="29"/>
      <c r="DD385" s="29"/>
      <c r="DE385" s="29"/>
      <c r="DF385" s="29"/>
      <c r="DG385" s="29"/>
      <c r="DH385" s="29"/>
      <c r="DI385" s="29"/>
      <c r="DJ385" s="29"/>
      <c r="DK385" s="29"/>
      <c r="DL385" s="29"/>
      <c r="DM385" s="29"/>
      <c r="DN385" s="29"/>
      <c r="DO385" s="29"/>
      <c r="DP385" s="29"/>
      <c r="DQ385" s="29"/>
      <c r="DR385" s="29"/>
      <c r="DS385" s="29"/>
      <c r="DT385" s="29"/>
      <c r="DU385" s="29"/>
      <c r="DV385" s="29"/>
      <c r="DW385" s="29"/>
      <c r="DX385" s="29"/>
      <c r="DY385" s="29"/>
      <c r="DZ385" s="29"/>
      <c r="EA385" s="29"/>
      <c r="EB385" s="29"/>
      <c r="EC385" s="29"/>
      <c r="ED385" s="29"/>
      <c r="EE385" s="29"/>
      <c r="EF385" s="29"/>
      <c r="EG385" s="29"/>
      <c r="EH385" s="29"/>
      <c r="EI385" s="29"/>
      <c r="EJ385" s="29"/>
      <c r="EK385" s="29"/>
      <c r="EL385" s="29"/>
      <c r="EM385" s="29"/>
      <c r="EN385" s="29"/>
      <c r="EO385" s="29"/>
      <c r="EP385" s="29"/>
      <c r="EQ385" s="29"/>
      <c r="ER385" s="29"/>
      <c r="ES385" s="29"/>
      <c r="ET385" s="29"/>
      <c r="EU385" s="29"/>
      <c r="EV385" s="29"/>
      <c r="EW385" s="29"/>
      <c r="EX385" s="29"/>
      <c r="EY385" s="29"/>
      <c r="EZ385" s="29"/>
      <c r="FA385" s="29"/>
      <c r="FB385" s="29"/>
      <c r="FC385" s="29"/>
      <c r="FD385" s="29"/>
      <c r="FE385" s="29"/>
      <c r="FF385" s="29"/>
      <c r="FG385" s="29"/>
      <c r="FH385" s="29"/>
      <c r="FI385" s="29"/>
      <c r="FJ385" s="29"/>
      <c r="FK385" s="29"/>
      <c r="FL385" s="29"/>
      <c r="FM385" s="29"/>
      <c r="FN385" s="29"/>
      <c r="FO385" s="29"/>
      <c r="FP385" s="29"/>
      <c r="FQ385" s="29"/>
      <c r="FR385" s="29"/>
      <c r="FS385" s="29"/>
      <c r="FT385" s="29"/>
      <c r="FU385" s="29"/>
      <c r="FV385" s="29"/>
      <c r="FW385" s="29"/>
      <c r="FX385" s="29"/>
      <c r="FY385" s="29"/>
      <c r="FZ385" s="29"/>
      <c r="GA385" s="29"/>
      <c r="GB385" s="29"/>
      <c r="GC385" s="29"/>
      <c r="GD385" s="29"/>
      <c r="GE385" s="29"/>
      <c r="GF385" s="29"/>
      <c r="GG385" s="29"/>
      <c r="GH385" s="29"/>
      <c r="GI385" s="29"/>
      <c r="GJ385" s="29"/>
      <c r="GK385" s="29"/>
      <c r="GL385" s="29"/>
      <c r="GM385" s="29"/>
      <c r="GN385" s="29"/>
      <c r="GO385" s="29"/>
      <c r="GP385" s="29"/>
      <c r="GQ385" s="29"/>
      <c r="GR385" s="29"/>
      <c r="GS385" s="29"/>
      <c r="GT385" s="29"/>
      <c r="GU385" s="29"/>
      <c r="GV385" s="29"/>
      <c r="GW385" s="29"/>
      <c r="GX385" s="29"/>
      <c r="GY385" s="29"/>
      <c r="GZ385" s="29"/>
      <c r="HA385" s="29"/>
      <c r="HB385" s="29"/>
      <c r="HC385" s="29"/>
      <c r="HD385" s="29"/>
      <c r="HE385" s="29"/>
      <c r="HF385" s="29"/>
      <c r="HG385" s="29"/>
      <c r="HH385" s="29"/>
      <c r="HI385" s="29"/>
      <c r="HJ385" s="29"/>
      <c r="HK385" s="29"/>
      <c r="HL385" s="29"/>
      <c r="HM385" s="29"/>
      <c r="HN385" s="29"/>
      <c r="HO385" s="29"/>
      <c r="HP385" s="29"/>
      <c r="HQ385" s="29"/>
      <c r="HR385" s="29"/>
      <c r="HS385" s="29"/>
      <c r="HT385" s="29"/>
      <c r="HU385" s="29"/>
      <c r="HV385" s="29"/>
      <c r="HW385" s="29"/>
      <c r="HX385" s="29"/>
      <c r="HY385" s="29"/>
      <c r="HZ385" s="29"/>
      <c r="IA385" s="29"/>
      <c r="IB385" s="29"/>
      <c r="IC385" s="29"/>
      <c r="ID385" s="29"/>
      <c r="IE385" s="29"/>
      <c r="IF385" s="29"/>
      <c r="IG385" s="29"/>
      <c r="IH385" s="29"/>
      <c r="II385" s="29"/>
      <c r="IJ385" s="29"/>
      <c r="IK385" s="29"/>
      <c r="IL385" s="29"/>
      <c r="IM385" s="29"/>
      <c r="IN385" s="29"/>
      <c r="IO385" s="29"/>
      <c r="IP385" s="29"/>
      <c r="IQ385" s="29"/>
      <c r="IR385" s="29"/>
      <c r="IS385" s="29"/>
      <c r="IT385" s="29"/>
      <c r="IU385" s="29"/>
      <c r="IV385" s="29"/>
    </row>
    <row r="386" spans="1:256" s="22" customFormat="1">
      <c r="B386" s="29"/>
      <c r="C386" s="30"/>
      <c r="E386" s="25"/>
      <c r="F386" s="26"/>
      <c r="G386" s="29"/>
      <c r="H386" s="29"/>
      <c r="I386" s="29"/>
      <c r="J386" s="29"/>
      <c r="K386" s="29"/>
      <c r="L386" s="29"/>
      <c r="M386" s="29"/>
      <c r="N386" s="29"/>
      <c r="O386" s="29"/>
      <c r="P386" s="29"/>
      <c r="Q386" s="29"/>
      <c r="R386" s="29"/>
      <c r="S386" s="29"/>
      <c r="T386" s="29"/>
      <c r="U386" s="29"/>
      <c r="V386" s="29"/>
      <c r="W386" s="29"/>
      <c r="X386" s="29"/>
      <c r="Y386" s="29"/>
      <c r="Z386" s="29"/>
      <c r="AA386" s="29"/>
      <c r="AB386" s="29"/>
      <c r="AC386" s="29"/>
      <c r="AD386" s="29"/>
      <c r="AE386" s="29"/>
      <c r="AF386" s="29"/>
      <c r="AG386" s="29"/>
      <c r="AH386" s="29"/>
      <c r="AI386" s="29"/>
      <c r="AJ386" s="29"/>
      <c r="AK386" s="29"/>
      <c r="AL386" s="29"/>
      <c r="AM386" s="29"/>
      <c r="AN386" s="29"/>
      <c r="AO386" s="29"/>
      <c r="AP386" s="29"/>
      <c r="AQ386" s="29"/>
      <c r="AR386" s="29"/>
      <c r="AS386" s="29"/>
      <c r="AT386" s="29"/>
      <c r="AU386" s="29"/>
      <c r="AV386" s="29"/>
      <c r="AW386" s="29"/>
      <c r="AX386" s="29"/>
      <c r="AY386" s="29"/>
      <c r="AZ386" s="29"/>
      <c r="BA386" s="29"/>
      <c r="BB386" s="29"/>
      <c r="BC386" s="29"/>
      <c r="BD386" s="29"/>
      <c r="BE386" s="29"/>
      <c r="BF386" s="29"/>
      <c r="BG386" s="29"/>
      <c r="BH386" s="29"/>
      <c r="BI386" s="29"/>
      <c r="BJ386" s="29"/>
      <c r="BK386" s="29"/>
      <c r="BL386" s="29"/>
      <c r="BM386" s="29"/>
      <c r="BN386" s="29"/>
      <c r="BO386" s="29"/>
      <c r="BP386" s="29"/>
      <c r="BQ386" s="29"/>
      <c r="BR386" s="29"/>
      <c r="BS386" s="29"/>
      <c r="BT386" s="29"/>
      <c r="BU386" s="29"/>
      <c r="BV386" s="29"/>
      <c r="BW386" s="29"/>
      <c r="BX386" s="29"/>
      <c r="BY386" s="29"/>
      <c r="BZ386" s="29"/>
      <c r="CA386" s="29"/>
      <c r="CB386" s="29"/>
      <c r="CC386" s="29"/>
      <c r="CD386" s="29"/>
      <c r="CE386" s="29"/>
      <c r="CF386" s="29"/>
      <c r="CG386" s="29"/>
      <c r="CH386" s="29"/>
      <c r="CI386" s="29"/>
      <c r="CJ386" s="29"/>
      <c r="CK386" s="29"/>
      <c r="CL386" s="29"/>
      <c r="CM386" s="29"/>
      <c r="CN386" s="29"/>
      <c r="CO386" s="29"/>
      <c r="CP386" s="29"/>
      <c r="CQ386" s="29"/>
      <c r="CR386" s="29"/>
      <c r="CS386" s="29"/>
      <c r="CT386" s="29"/>
      <c r="CU386" s="29"/>
      <c r="CV386" s="29"/>
      <c r="CW386" s="29"/>
      <c r="CX386" s="29"/>
      <c r="CY386" s="29"/>
      <c r="CZ386" s="29"/>
      <c r="DA386" s="29"/>
      <c r="DB386" s="29"/>
      <c r="DC386" s="29"/>
      <c r="DD386" s="29"/>
      <c r="DE386" s="29"/>
      <c r="DF386" s="29"/>
      <c r="DG386" s="29"/>
      <c r="DH386" s="29"/>
      <c r="DI386" s="29"/>
      <c r="DJ386" s="29"/>
      <c r="DK386" s="29"/>
      <c r="DL386" s="29"/>
      <c r="DM386" s="29"/>
      <c r="DN386" s="29"/>
      <c r="DO386" s="29"/>
      <c r="DP386" s="29"/>
      <c r="DQ386" s="29"/>
      <c r="DR386" s="29"/>
      <c r="DS386" s="29"/>
      <c r="DT386" s="29"/>
      <c r="DU386" s="29"/>
      <c r="DV386" s="29"/>
      <c r="DW386" s="29"/>
      <c r="DX386" s="29"/>
      <c r="DY386" s="29"/>
      <c r="DZ386" s="29"/>
      <c r="EA386" s="29"/>
      <c r="EB386" s="29"/>
      <c r="EC386" s="29"/>
      <c r="ED386" s="29"/>
      <c r="EE386" s="29"/>
      <c r="EF386" s="29"/>
      <c r="EG386" s="29"/>
      <c r="EH386" s="29"/>
      <c r="EI386" s="29"/>
      <c r="EJ386" s="29"/>
      <c r="EK386" s="29"/>
      <c r="EL386" s="29"/>
      <c r="EM386" s="29"/>
      <c r="EN386" s="29"/>
      <c r="EO386" s="29"/>
      <c r="EP386" s="29"/>
      <c r="EQ386" s="29"/>
      <c r="ER386" s="29"/>
      <c r="ES386" s="29"/>
      <c r="ET386" s="29"/>
      <c r="EU386" s="29"/>
      <c r="EV386" s="29"/>
      <c r="EW386" s="29"/>
      <c r="EX386" s="29"/>
      <c r="EY386" s="29"/>
      <c r="EZ386" s="29"/>
      <c r="FA386" s="29"/>
      <c r="FB386" s="29"/>
      <c r="FC386" s="29"/>
      <c r="FD386" s="29"/>
      <c r="FE386" s="29"/>
      <c r="FF386" s="29"/>
      <c r="FG386" s="29"/>
      <c r="FH386" s="29"/>
      <c r="FI386" s="29"/>
      <c r="FJ386" s="29"/>
      <c r="FK386" s="29"/>
      <c r="FL386" s="29"/>
      <c r="FM386" s="29"/>
      <c r="FN386" s="29"/>
      <c r="FO386" s="29"/>
      <c r="FP386" s="29"/>
      <c r="FQ386" s="29"/>
      <c r="FR386" s="29"/>
      <c r="FS386" s="29"/>
      <c r="FT386" s="29"/>
      <c r="FU386" s="29"/>
      <c r="FV386" s="29"/>
      <c r="FW386" s="29"/>
      <c r="FX386" s="29"/>
      <c r="FY386" s="29"/>
      <c r="FZ386" s="29"/>
      <c r="GA386" s="29"/>
      <c r="GB386" s="29"/>
      <c r="GC386" s="29"/>
      <c r="GD386" s="29"/>
      <c r="GE386" s="29"/>
      <c r="GF386" s="29"/>
      <c r="GG386" s="29"/>
      <c r="GH386" s="29"/>
      <c r="GI386" s="29"/>
      <c r="GJ386" s="29"/>
      <c r="GK386" s="29"/>
      <c r="GL386" s="29"/>
      <c r="GM386" s="29"/>
      <c r="GN386" s="29"/>
      <c r="GO386" s="29"/>
      <c r="GP386" s="29"/>
      <c r="GQ386" s="29"/>
      <c r="GR386" s="29"/>
      <c r="GS386" s="29"/>
      <c r="GT386" s="29"/>
      <c r="GU386" s="29"/>
      <c r="GV386" s="29"/>
      <c r="GW386" s="29"/>
      <c r="GX386" s="29"/>
      <c r="GY386" s="29"/>
      <c r="GZ386" s="29"/>
      <c r="HA386" s="29"/>
      <c r="HB386" s="29"/>
      <c r="HC386" s="29"/>
      <c r="HD386" s="29"/>
      <c r="HE386" s="29"/>
      <c r="HF386" s="29"/>
      <c r="HG386" s="29"/>
      <c r="HH386" s="29"/>
      <c r="HI386" s="29"/>
      <c r="HJ386" s="29"/>
      <c r="HK386" s="29"/>
      <c r="HL386" s="29"/>
      <c r="HM386" s="29"/>
      <c r="HN386" s="29"/>
      <c r="HO386" s="29"/>
      <c r="HP386" s="29"/>
      <c r="HQ386" s="29"/>
      <c r="HR386" s="29"/>
      <c r="HS386" s="29"/>
      <c r="HT386" s="29"/>
      <c r="HU386" s="29"/>
      <c r="HV386" s="29"/>
      <c r="HW386" s="29"/>
      <c r="HX386" s="29"/>
      <c r="HY386" s="29"/>
      <c r="HZ386" s="29"/>
      <c r="IA386" s="29"/>
      <c r="IB386" s="29"/>
      <c r="IC386" s="29"/>
      <c r="ID386" s="29"/>
      <c r="IE386" s="29"/>
      <c r="IF386" s="29"/>
      <c r="IG386" s="29"/>
      <c r="IH386" s="29"/>
      <c r="II386" s="29"/>
      <c r="IJ386" s="29"/>
      <c r="IK386" s="29"/>
      <c r="IL386" s="29"/>
      <c r="IM386" s="29"/>
      <c r="IN386" s="29"/>
      <c r="IO386" s="29"/>
      <c r="IP386" s="29"/>
      <c r="IQ386" s="29"/>
      <c r="IR386" s="29"/>
      <c r="IS386" s="29"/>
      <c r="IT386" s="29"/>
      <c r="IU386" s="29"/>
      <c r="IV386" s="29"/>
    </row>
    <row r="387" spans="1:256">
      <c r="C387" s="30"/>
    </row>
    <row r="388" spans="1:256">
      <c r="B388" s="27" t="s">
        <v>99</v>
      </c>
      <c r="C388" s="30"/>
    </row>
    <row r="389" spans="1:256">
      <c r="C389" s="30"/>
    </row>
    <row r="390" spans="1:256">
      <c r="B390" s="28" t="s">
        <v>91</v>
      </c>
      <c r="C390" s="30"/>
    </row>
    <row r="391" spans="1:256">
      <c r="C391" s="30"/>
    </row>
    <row r="392" spans="1:256">
      <c r="B392" s="55" t="s">
        <v>86</v>
      </c>
      <c r="C392" s="30"/>
    </row>
    <row r="393" spans="1:256">
      <c r="B393" s="55" t="s">
        <v>87</v>
      </c>
      <c r="C393" s="30"/>
    </row>
    <row r="394" spans="1:256">
      <c r="B394" s="56" t="s">
        <v>88</v>
      </c>
      <c r="C394" s="30"/>
    </row>
    <row r="395" spans="1:256">
      <c r="B395" s="56"/>
      <c r="C395" s="30"/>
    </row>
    <row r="396" spans="1:256" ht="33">
      <c r="A396" s="22" t="s">
        <v>2</v>
      </c>
      <c r="B396" s="77" t="s">
        <v>115</v>
      </c>
      <c r="C396" s="30">
        <v>10</v>
      </c>
      <c r="D396" s="22" t="s">
        <v>20</v>
      </c>
      <c r="F396" s="26">
        <f>C396*E396</f>
        <v>0</v>
      </c>
    </row>
    <row r="397" spans="1:256">
      <c r="B397" s="77"/>
      <c r="C397" s="30"/>
    </row>
    <row r="398" spans="1:256">
      <c r="A398" s="22" t="s">
        <v>3</v>
      </c>
      <c r="B398" s="77" t="s">
        <v>235</v>
      </c>
      <c r="C398" s="30">
        <v>5</v>
      </c>
      <c r="D398" s="22" t="s">
        <v>20</v>
      </c>
      <c r="F398" s="26">
        <f t="shared" ref="F398" si="17">C398*E398</f>
        <v>0</v>
      </c>
    </row>
    <row r="399" spans="1:256">
      <c r="B399" s="87"/>
      <c r="C399" s="30"/>
    </row>
    <row r="400" spans="1:256">
      <c r="B400" s="28" t="s">
        <v>80</v>
      </c>
      <c r="C400" s="30"/>
    </row>
    <row r="401" spans="1:6">
      <c r="B401" s="28"/>
      <c r="C401" s="30"/>
    </row>
    <row r="402" spans="1:6">
      <c r="C402" s="30"/>
    </row>
    <row r="403" spans="1:6" ht="49.5">
      <c r="B403" s="84" t="s">
        <v>152</v>
      </c>
      <c r="C403" s="30"/>
    </row>
    <row r="404" spans="1:6">
      <c r="B404" s="28"/>
      <c r="C404" s="30"/>
    </row>
    <row r="405" spans="1:6">
      <c r="A405" s="22" t="s">
        <v>4</v>
      </c>
      <c r="B405" s="52" t="s">
        <v>135</v>
      </c>
      <c r="C405" s="30">
        <v>7</v>
      </c>
      <c r="D405" s="22" t="s">
        <v>20</v>
      </c>
      <c r="F405" s="26">
        <f>C405*E405</f>
        <v>0</v>
      </c>
    </row>
    <row r="406" spans="1:6">
      <c r="C406" s="30"/>
    </row>
    <row r="407" spans="1:6">
      <c r="A407" s="22" t="s">
        <v>5</v>
      </c>
      <c r="B407" s="52" t="s">
        <v>136</v>
      </c>
      <c r="C407" s="30">
        <v>4</v>
      </c>
      <c r="D407" s="22" t="s">
        <v>20</v>
      </c>
      <c r="F407" s="26">
        <f>C407*E407</f>
        <v>0</v>
      </c>
    </row>
    <row r="408" spans="1:6">
      <c r="C408" s="30"/>
    </row>
    <row r="409" spans="1:6">
      <c r="B409" s="28" t="s">
        <v>21</v>
      </c>
      <c r="C409" s="30"/>
    </row>
    <row r="410" spans="1:6">
      <c r="C410" s="30"/>
    </row>
    <row r="411" spans="1:6">
      <c r="B411" s="28" t="s">
        <v>81</v>
      </c>
      <c r="C411" s="30"/>
    </row>
    <row r="412" spans="1:6">
      <c r="C412" s="30"/>
    </row>
    <row r="413" spans="1:6" ht="33">
      <c r="A413" s="22" t="s">
        <v>6</v>
      </c>
      <c r="B413" s="76" t="s">
        <v>116</v>
      </c>
      <c r="C413" s="24">
        <v>132</v>
      </c>
      <c r="D413" s="22" t="s">
        <v>19</v>
      </c>
      <c r="F413" s="26">
        <f t="shared" ref="F413" si="18">C413*E413</f>
        <v>0</v>
      </c>
    </row>
    <row r="415" spans="1:6">
      <c r="B415" s="28" t="s">
        <v>22</v>
      </c>
      <c r="C415" s="30"/>
      <c r="F415" s="58"/>
    </row>
    <row r="416" spans="1:6">
      <c r="B416" s="28"/>
      <c r="C416" s="30"/>
      <c r="F416" s="58"/>
    </row>
    <row r="417" spans="1:6" ht="33">
      <c r="A417" s="22" t="s">
        <v>7</v>
      </c>
      <c r="B417" s="77" t="s">
        <v>117</v>
      </c>
      <c r="C417" s="24">
        <v>100</v>
      </c>
      <c r="D417" s="22" t="s">
        <v>20</v>
      </c>
      <c r="F417" s="58">
        <f>C417*E417</f>
        <v>0</v>
      </c>
    </row>
    <row r="418" spans="1:6">
      <c r="B418" s="28"/>
    </row>
    <row r="419" spans="1:6">
      <c r="C419" s="30"/>
    </row>
    <row r="420" spans="1:6" ht="17.25" thickBot="1">
      <c r="A420" s="43"/>
      <c r="B420" s="44" t="str">
        <f>B388</f>
        <v>WINDOWS/DOORS/STAIRS</v>
      </c>
      <c r="C420" s="45"/>
      <c r="D420" s="43"/>
      <c r="E420" s="46"/>
      <c r="F420" s="37">
        <f>SUM(F396:F419)</f>
        <v>0</v>
      </c>
    </row>
    <row r="421" spans="1:6" ht="17.25" thickTop="1">
      <c r="B421" s="23" t="s">
        <v>18</v>
      </c>
      <c r="C421" s="30"/>
    </row>
    <row r="422" spans="1:6">
      <c r="B422" s="23"/>
      <c r="C422" s="30"/>
    </row>
    <row r="423" spans="1:6">
      <c r="B423" s="27" t="s">
        <v>100</v>
      </c>
      <c r="C423" s="30"/>
    </row>
    <row r="424" spans="1:6">
      <c r="C424" s="30"/>
    </row>
    <row r="425" spans="1:6" ht="33">
      <c r="B425" s="84" t="s">
        <v>123</v>
      </c>
      <c r="C425" s="30"/>
    </row>
    <row r="426" spans="1:6">
      <c r="C426" s="30"/>
    </row>
    <row r="427" spans="1:6">
      <c r="B427" s="28" t="s">
        <v>24</v>
      </c>
      <c r="C427" s="30"/>
    </row>
    <row r="428" spans="1:6">
      <c r="B428" s="28" t="s">
        <v>95</v>
      </c>
      <c r="C428" s="30"/>
    </row>
    <row r="430" spans="1:6" ht="49.5">
      <c r="A430" s="22" t="s">
        <v>2</v>
      </c>
      <c r="B430" s="76" t="s">
        <v>118</v>
      </c>
      <c r="C430" s="24">
        <v>80</v>
      </c>
      <c r="D430" s="22" t="s">
        <v>89</v>
      </c>
      <c r="F430" s="26">
        <f>C430*E430</f>
        <v>0</v>
      </c>
    </row>
    <row r="432" spans="1:6" ht="49.5">
      <c r="B432" s="76" t="s">
        <v>236</v>
      </c>
      <c r="C432" s="24">
        <v>16</v>
      </c>
      <c r="D432" s="22" t="s">
        <v>89</v>
      </c>
      <c r="F432" s="26">
        <f>C432*E432</f>
        <v>0</v>
      </c>
    </row>
    <row r="434" spans="1:6" ht="33">
      <c r="B434" s="84" t="s">
        <v>25</v>
      </c>
      <c r="C434" s="30"/>
    </row>
    <row r="436" spans="1:6" ht="66">
      <c r="B436" s="95" t="s">
        <v>127</v>
      </c>
      <c r="C436" s="30"/>
    </row>
    <row r="437" spans="1:6">
      <c r="B437" s="95"/>
      <c r="C437" s="33"/>
      <c r="D437" s="80"/>
      <c r="E437" s="83"/>
      <c r="F437" s="71"/>
    </row>
    <row r="438" spans="1:6">
      <c r="A438" s="22" t="s">
        <v>3</v>
      </c>
      <c r="B438" s="96" t="s">
        <v>124</v>
      </c>
      <c r="C438" s="93">
        <v>80</v>
      </c>
      <c r="D438" s="92" t="s">
        <v>89</v>
      </c>
      <c r="E438" s="94"/>
      <c r="F438" s="94">
        <f>C438*E438</f>
        <v>0</v>
      </c>
    </row>
    <row r="439" spans="1:6">
      <c r="C439" s="30"/>
      <c r="F439" s="94"/>
    </row>
    <row r="440" spans="1:6">
      <c r="A440" s="22" t="s">
        <v>4</v>
      </c>
      <c r="B440" s="89" t="s">
        <v>125</v>
      </c>
      <c r="C440" s="93">
        <v>68</v>
      </c>
      <c r="D440" s="92" t="s">
        <v>19</v>
      </c>
      <c r="E440" s="94"/>
      <c r="F440" s="94">
        <f>C440*E440</f>
        <v>0</v>
      </c>
    </row>
    <row r="442" spans="1:6">
      <c r="B442" s="28" t="s">
        <v>26</v>
      </c>
      <c r="C442" s="30"/>
    </row>
    <row r="443" spans="1:6">
      <c r="B443" s="28"/>
      <c r="C443" s="30"/>
    </row>
    <row r="444" spans="1:6">
      <c r="B444" s="28" t="s">
        <v>90</v>
      </c>
      <c r="C444" s="30"/>
    </row>
    <row r="445" spans="1:6">
      <c r="A445" s="22" t="s">
        <v>5</v>
      </c>
      <c r="B445" s="76" t="s">
        <v>237</v>
      </c>
      <c r="C445" s="24">
        <v>143</v>
      </c>
      <c r="D445" s="22" t="s">
        <v>89</v>
      </c>
      <c r="F445" s="26">
        <f>C445*E445</f>
        <v>0</v>
      </c>
    </row>
    <row r="446" spans="1:6">
      <c r="B446" s="76"/>
    </row>
    <row r="447" spans="1:6" ht="33">
      <c r="A447" s="22" t="s">
        <v>5</v>
      </c>
      <c r="B447" s="76" t="s">
        <v>126</v>
      </c>
      <c r="C447" s="24">
        <v>57</v>
      </c>
      <c r="D447" s="22" t="s">
        <v>89</v>
      </c>
      <c r="F447" s="26">
        <f>C447*E447</f>
        <v>0</v>
      </c>
    </row>
    <row r="448" spans="1:6">
      <c r="C448" s="30"/>
    </row>
    <row r="449" spans="1:7" ht="33">
      <c r="B449" s="84" t="s">
        <v>25</v>
      </c>
      <c r="C449" s="30"/>
    </row>
    <row r="450" spans="1:7">
      <c r="B450" s="84"/>
      <c r="C450" s="30"/>
    </row>
    <row r="451" spans="1:7" ht="66">
      <c r="B451" s="95" t="s">
        <v>128</v>
      </c>
      <c r="C451" s="30"/>
    </row>
    <row r="452" spans="1:7">
      <c r="B452" s="84"/>
      <c r="C452" s="30"/>
    </row>
    <row r="453" spans="1:7">
      <c r="A453" s="22" t="s">
        <v>6</v>
      </c>
      <c r="B453" s="96" t="s">
        <v>129</v>
      </c>
      <c r="C453" s="97">
        <v>57</v>
      </c>
      <c r="D453" s="92" t="s">
        <v>89</v>
      </c>
      <c r="E453" s="98"/>
      <c r="F453" s="98">
        <f>C453*E453</f>
        <v>0</v>
      </c>
      <c r="G453" s="88"/>
    </row>
    <row r="454" spans="1:7" ht="17.25" thickBot="1">
      <c r="B454" s="84"/>
      <c r="C454" s="30"/>
    </row>
    <row r="455" spans="1:7">
      <c r="B455" s="20" t="s">
        <v>130</v>
      </c>
      <c r="C455" s="30"/>
      <c r="F455" s="79">
        <f>SUM(F430:F454)</f>
        <v>0</v>
      </c>
    </row>
    <row r="456" spans="1:7">
      <c r="B456" s="84"/>
      <c r="C456" s="30"/>
    </row>
    <row r="457" spans="1:7">
      <c r="B457" s="84"/>
      <c r="C457" s="30"/>
    </row>
    <row r="458" spans="1:7">
      <c r="B458" s="84"/>
      <c r="C458" s="30"/>
    </row>
    <row r="459" spans="1:7">
      <c r="B459" s="20" t="s">
        <v>131</v>
      </c>
      <c r="C459" s="30"/>
      <c r="F459" s="61">
        <f>F455</f>
        <v>0</v>
      </c>
    </row>
    <row r="460" spans="1:7">
      <c r="B460" s="84"/>
      <c r="C460" s="30"/>
    </row>
    <row r="461" spans="1:7">
      <c r="B461" s="28" t="s">
        <v>28</v>
      </c>
      <c r="C461" s="30"/>
    </row>
    <row r="462" spans="1:7">
      <c r="B462" s="28"/>
      <c r="C462" s="30"/>
    </row>
    <row r="463" spans="1:7">
      <c r="B463" s="28" t="s">
        <v>29</v>
      </c>
      <c r="C463" s="30"/>
    </row>
    <row r="464" spans="1:7">
      <c r="B464" s="28" t="s">
        <v>83</v>
      </c>
      <c r="C464" s="30"/>
    </row>
    <row r="465" spans="1:6">
      <c r="C465" s="30"/>
    </row>
    <row r="466" spans="1:6" ht="33">
      <c r="A466" s="22" t="s">
        <v>2</v>
      </c>
      <c r="B466" s="76" t="s">
        <v>155</v>
      </c>
      <c r="C466" s="24">
        <v>122</v>
      </c>
      <c r="D466" s="22" t="s">
        <v>19</v>
      </c>
      <c r="F466" s="26">
        <f>C466*E466</f>
        <v>0</v>
      </c>
    </row>
    <row r="467" spans="1:6">
      <c r="C467" s="30"/>
    </row>
    <row r="468" spans="1:6">
      <c r="B468" s="28" t="s">
        <v>31</v>
      </c>
      <c r="C468" s="30"/>
    </row>
    <row r="469" spans="1:6">
      <c r="B469" s="28" t="s">
        <v>32</v>
      </c>
      <c r="C469" s="30"/>
    </row>
    <row r="470" spans="1:6">
      <c r="B470" s="28" t="s">
        <v>33</v>
      </c>
      <c r="C470" s="30"/>
    </row>
    <row r="471" spans="1:6">
      <c r="C471" s="30"/>
    </row>
    <row r="472" spans="1:6">
      <c r="B472" s="29" t="s">
        <v>30</v>
      </c>
      <c r="C472" s="30"/>
    </row>
    <row r="473" spans="1:6">
      <c r="C473" s="30"/>
    </row>
    <row r="474" spans="1:6">
      <c r="A474" s="22" t="s">
        <v>3</v>
      </c>
      <c r="B474" s="29" t="s">
        <v>34</v>
      </c>
      <c r="C474" s="30">
        <v>39</v>
      </c>
      <c r="D474" s="22" t="s">
        <v>89</v>
      </c>
      <c r="F474" s="26">
        <f>C474*E474</f>
        <v>0</v>
      </c>
    </row>
    <row r="475" spans="1:6">
      <c r="C475" s="30"/>
    </row>
    <row r="476" spans="1:6">
      <c r="A476" s="22" t="s">
        <v>4</v>
      </c>
      <c r="B476" s="29" t="s">
        <v>132</v>
      </c>
      <c r="C476" s="24">
        <v>181</v>
      </c>
      <c r="D476" s="22" t="s">
        <v>19</v>
      </c>
      <c r="F476" s="26">
        <f>C476*E476</f>
        <v>0</v>
      </c>
    </row>
    <row r="477" spans="1:6">
      <c r="C477" s="30"/>
    </row>
    <row r="478" spans="1:6">
      <c r="B478" s="28" t="s">
        <v>30</v>
      </c>
      <c r="C478" s="30"/>
    </row>
    <row r="479" spans="1:6">
      <c r="C479" s="30"/>
    </row>
    <row r="480" spans="1:6" ht="33">
      <c r="B480" s="84" t="s">
        <v>137</v>
      </c>
      <c r="C480" s="30"/>
    </row>
    <row r="481" spans="1:6">
      <c r="C481" s="30"/>
    </row>
    <row r="482" spans="1:6">
      <c r="B482" s="29" t="s">
        <v>30</v>
      </c>
      <c r="C482" s="30"/>
    </row>
    <row r="483" spans="1:6">
      <c r="C483" s="30"/>
    </row>
    <row r="484" spans="1:6">
      <c r="A484" s="22" t="s">
        <v>5</v>
      </c>
      <c r="B484" s="29" t="s">
        <v>134</v>
      </c>
      <c r="C484" s="24">
        <v>168</v>
      </c>
      <c r="D484" s="22" t="s">
        <v>89</v>
      </c>
      <c r="F484" s="26">
        <f>C484*E484</f>
        <v>0</v>
      </c>
    </row>
    <row r="485" spans="1:6">
      <c r="C485" s="30"/>
    </row>
    <row r="486" spans="1:6">
      <c r="A486" s="22" t="s">
        <v>6</v>
      </c>
      <c r="B486" s="29" t="s">
        <v>133</v>
      </c>
      <c r="C486" s="30">
        <v>124</v>
      </c>
      <c r="D486" s="22" t="s">
        <v>89</v>
      </c>
      <c r="F486" s="26">
        <f>C486*E486</f>
        <v>0</v>
      </c>
    </row>
    <row r="487" spans="1:6">
      <c r="C487" s="30"/>
    </row>
    <row r="488" spans="1:6">
      <c r="B488" s="28" t="s">
        <v>524</v>
      </c>
      <c r="C488" s="30"/>
    </row>
    <row r="489" spans="1:6">
      <c r="C489" s="30"/>
    </row>
    <row r="490" spans="1:6">
      <c r="A490" s="22" t="s">
        <v>7</v>
      </c>
      <c r="B490" s="29" t="s">
        <v>525</v>
      </c>
      <c r="C490" s="30">
        <v>350</v>
      </c>
      <c r="D490" s="22" t="s">
        <v>89</v>
      </c>
      <c r="F490" s="26">
        <f>C490*E490</f>
        <v>0</v>
      </c>
    </row>
    <row r="491" spans="1:6">
      <c r="C491" s="30"/>
    </row>
    <row r="492" spans="1:6" ht="17.25" thickBot="1">
      <c r="A492" s="43"/>
      <c r="B492" s="44" t="s">
        <v>100</v>
      </c>
      <c r="C492" s="45"/>
      <c r="D492" s="43"/>
      <c r="E492" s="46"/>
      <c r="F492" s="37">
        <f>SUM(F459:F491)</f>
        <v>0</v>
      </c>
    </row>
    <row r="493" spans="1:6" ht="17.25" thickTop="1">
      <c r="A493" s="47"/>
      <c r="B493" s="54" t="s">
        <v>18</v>
      </c>
      <c r="C493" s="49"/>
      <c r="D493" s="47"/>
      <c r="E493" s="50"/>
      <c r="F493" s="51"/>
    </row>
    <row r="494" spans="1:6">
      <c r="C494" s="30"/>
    </row>
    <row r="495" spans="1:6">
      <c r="C495" s="30"/>
    </row>
    <row r="496" spans="1:6">
      <c r="B496" s="27" t="s">
        <v>143</v>
      </c>
      <c r="C496" s="30"/>
    </row>
    <row r="497" spans="1:6">
      <c r="C497" s="30"/>
    </row>
    <row r="498" spans="1:6">
      <c r="C498" s="30"/>
    </row>
    <row r="499" spans="1:6">
      <c r="B499" s="29" t="s">
        <v>144</v>
      </c>
      <c r="C499" s="30"/>
    </row>
    <row r="500" spans="1:6">
      <c r="C500" s="30"/>
    </row>
    <row r="501" spans="1:6" ht="82.5">
      <c r="A501" s="22" t="s">
        <v>2</v>
      </c>
      <c r="B501" s="76" t="s">
        <v>607</v>
      </c>
      <c r="C501" s="30"/>
      <c r="D501" s="73" t="s">
        <v>114</v>
      </c>
      <c r="F501" s="75"/>
    </row>
    <row r="502" spans="1:6">
      <c r="C502" s="30"/>
    </row>
    <row r="503" spans="1:6">
      <c r="C503" s="30"/>
    </row>
    <row r="504" spans="1:6" ht="17.25" thickBot="1">
      <c r="A504" s="43"/>
      <c r="B504" s="27" t="s">
        <v>143</v>
      </c>
      <c r="C504" s="45"/>
      <c r="D504" s="43"/>
      <c r="E504" s="46"/>
      <c r="F504" s="37">
        <f>SUM(F498:F503)</f>
        <v>0</v>
      </c>
    </row>
    <row r="505" spans="1:6" ht="17.25" thickTop="1">
      <c r="A505" s="47"/>
      <c r="B505" s="54" t="s">
        <v>18</v>
      </c>
      <c r="C505" s="49"/>
      <c r="D505" s="47"/>
      <c r="E505" s="50"/>
      <c r="F505" s="51"/>
    </row>
    <row r="506" spans="1:6">
      <c r="C506" s="30"/>
    </row>
    <row r="507" spans="1:6">
      <c r="C507" s="30"/>
    </row>
    <row r="508" spans="1:6">
      <c r="C508" s="30"/>
    </row>
    <row r="509" spans="1:6">
      <c r="C509" s="30"/>
    </row>
    <row r="510" spans="1:6">
      <c r="C510" s="30"/>
    </row>
    <row r="511" spans="1:6">
      <c r="C511" s="30"/>
    </row>
    <row r="512" spans="1:6">
      <c r="C512" s="30"/>
    </row>
    <row r="513" spans="3:3">
      <c r="C513" s="30"/>
    </row>
    <row r="514" spans="3:3">
      <c r="C514" s="30"/>
    </row>
    <row r="515" spans="3:3">
      <c r="C515" s="30"/>
    </row>
    <row r="516" spans="3:3">
      <c r="C516" s="30"/>
    </row>
    <row r="517" spans="3:3">
      <c r="C517" s="30"/>
    </row>
    <row r="518" spans="3:3">
      <c r="C518" s="30"/>
    </row>
    <row r="519" spans="3:3">
      <c r="C519" s="30"/>
    </row>
    <row r="520" spans="3:3">
      <c r="C520" s="30"/>
    </row>
    <row r="521" spans="3:3">
      <c r="C521" s="30"/>
    </row>
    <row r="522" spans="3:3">
      <c r="C522" s="30"/>
    </row>
    <row r="523" spans="3:3">
      <c r="C523" s="30"/>
    </row>
    <row r="524" spans="3:3">
      <c r="C524" s="30"/>
    </row>
    <row r="525" spans="3:3">
      <c r="C525" s="30"/>
    </row>
    <row r="526" spans="3:3">
      <c r="C526" s="30"/>
    </row>
    <row r="527" spans="3:3">
      <c r="C527" s="30"/>
    </row>
    <row r="528" spans="3:3">
      <c r="C528" s="30"/>
    </row>
    <row r="529" spans="1:6">
      <c r="B529" s="27" t="s">
        <v>82</v>
      </c>
      <c r="C529" s="30"/>
    </row>
    <row r="530" spans="1:6">
      <c r="C530" s="30"/>
    </row>
    <row r="531" spans="1:6" ht="33">
      <c r="B531" s="84" t="s">
        <v>97</v>
      </c>
      <c r="C531" s="30"/>
    </row>
    <row r="532" spans="1:6">
      <c r="B532" s="63" t="s">
        <v>96</v>
      </c>
      <c r="C532" s="30"/>
    </row>
    <row r="533" spans="1:6">
      <c r="C533" s="30"/>
    </row>
    <row r="534" spans="1:6">
      <c r="A534" s="22" t="s">
        <v>2</v>
      </c>
      <c r="B534" s="29" t="s">
        <v>84</v>
      </c>
      <c r="C534" s="30">
        <v>58</v>
      </c>
      <c r="D534" s="22" t="s">
        <v>19</v>
      </c>
      <c r="F534" s="26">
        <f>C534*E534</f>
        <v>0</v>
      </c>
    </row>
    <row r="535" spans="1:6">
      <c r="C535" s="30"/>
    </row>
    <row r="536" spans="1:6">
      <c r="A536" s="22" t="s">
        <v>3</v>
      </c>
      <c r="B536" s="29" t="s">
        <v>103</v>
      </c>
      <c r="C536" s="30">
        <v>30</v>
      </c>
      <c r="D536" s="22" t="s">
        <v>19</v>
      </c>
      <c r="F536" s="26">
        <f t="shared" ref="F536" si="19">C536*E536</f>
        <v>0</v>
      </c>
    </row>
    <row r="537" spans="1:6">
      <c r="C537" s="30"/>
    </row>
    <row r="538" spans="1:6">
      <c r="A538" s="22" t="s">
        <v>4</v>
      </c>
      <c r="B538" s="57" t="s">
        <v>151</v>
      </c>
      <c r="C538" s="30">
        <v>77</v>
      </c>
      <c r="D538" s="22" t="s">
        <v>19</v>
      </c>
      <c r="F538" s="26">
        <f t="shared" ref="F538" si="20">C538*E538</f>
        <v>0</v>
      </c>
    </row>
    <row r="539" spans="1:6">
      <c r="C539" s="30"/>
    </row>
    <row r="540" spans="1:6" ht="49.5">
      <c r="A540" s="22" t="s">
        <v>6</v>
      </c>
      <c r="B540" s="87" t="s">
        <v>141</v>
      </c>
      <c r="C540" s="30">
        <v>19</v>
      </c>
      <c r="D540" s="22" t="s">
        <v>89</v>
      </c>
      <c r="F540" s="26">
        <f t="shared" ref="F540" si="21">C540*E540</f>
        <v>0</v>
      </c>
    </row>
    <row r="541" spans="1:6">
      <c r="B541" s="60"/>
      <c r="C541" s="30"/>
    </row>
    <row r="542" spans="1:6">
      <c r="B542" s="65" t="s">
        <v>93</v>
      </c>
      <c r="C542" s="30"/>
    </row>
    <row r="543" spans="1:6" ht="33">
      <c r="A543" s="22" t="s">
        <v>7</v>
      </c>
      <c r="B543" s="87" t="s">
        <v>139</v>
      </c>
      <c r="C543" s="30">
        <v>98</v>
      </c>
      <c r="D543" s="22" t="s">
        <v>19</v>
      </c>
      <c r="F543" s="26">
        <f t="shared" ref="F543" si="22">C543*E543</f>
        <v>0</v>
      </c>
    </row>
    <row r="544" spans="1:6">
      <c r="B544" s="64"/>
      <c r="C544" s="30"/>
    </row>
    <row r="545" spans="1:6" ht="49.5">
      <c r="A545" s="22" t="s">
        <v>8</v>
      </c>
      <c r="B545" s="87" t="s">
        <v>138</v>
      </c>
      <c r="C545" s="30">
        <v>19</v>
      </c>
      <c r="D545" s="22" t="s">
        <v>89</v>
      </c>
      <c r="F545" s="26">
        <f t="shared" ref="F545" si="23">C545*E545</f>
        <v>0</v>
      </c>
    </row>
    <row r="546" spans="1:6">
      <c r="C546" s="30"/>
    </row>
    <row r="547" spans="1:6">
      <c r="B547" s="28" t="s">
        <v>92</v>
      </c>
      <c r="C547" s="30"/>
    </row>
    <row r="548" spans="1:6">
      <c r="B548" s="28"/>
      <c r="C548" s="30"/>
    </row>
    <row r="549" spans="1:6">
      <c r="A549" s="22" t="s">
        <v>9</v>
      </c>
      <c r="B549" s="28" t="s">
        <v>112</v>
      </c>
      <c r="C549" s="24">
        <v>11</v>
      </c>
      <c r="D549" s="22" t="s">
        <v>20</v>
      </c>
      <c r="F549" s="26">
        <f t="shared" ref="F549" si="24">C549*E549</f>
        <v>0</v>
      </c>
    </row>
    <row r="550" spans="1:6">
      <c r="C550" s="30"/>
    </row>
    <row r="551" spans="1:6">
      <c r="A551" s="22" t="s">
        <v>10</v>
      </c>
      <c r="B551" s="29" t="s">
        <v>85</v>
      </c>
      <c r="C551" s="24">
        <v>8</v>
      </c>
      <c r="D551" s="22" t="s">
        <v>20</v>
      </c>
      <c r="F551" s="26">
        <f t="shared" ref="F551" si="25">C551*E551</f>
        <v>0</v>
      </c>
    </row>
    <row r="553" spans="1:6">
      <c r="A553" s="22" t="s">
        <v>11</v>
      </c>
      <c r="B553" s="29" t="s">
        <v>140</v>
      </c>
      <c r="C553" s="24">
        <v>3</v>
      </c>
      <c r="D553" s="22" t="s">
        <v>20</v>
      </c>
      <c r="F553" s="26">
        <f t="shared" ref="F553" si="26">C553*E553</f>
        <v>0</v>
      </c>
    </row>
    <row r="555" spans="1:6">
      <c r="C555" s="30"/>
    </row>
    <row r="556" spans="1:6" ht="17.25" thickBot="1">
      <c r="A556" s="43"/>
      <c r="B556" s="53" t="s">
        <v>101</v>
      </c>
      <c r="C556" s="66"/>
      <c r="D556" s="35"/>
      <c r="E556" s="36"/>
      <c r="F556" s="37">
        <f>SUM(F534:F555)</f>
        <v>0</v>
      </c>
    </row>
    <row r="557" spans="1:6" ht="17.25" thickTop="1">
      <c r="B557" s="29" t="s">
        <v>94</v>
      </c>
      <c r="C557" s="30"/>
    </row>
    <row r="558" spans="1:6">
      <c r="A558" s="33"/>
      <c r="B558" s="23"/>
      <c r="C558" s="33"/>
      <c r="D558" s="33"/>
      <c r="E558" s="71"/>
      <c r="F558" s="71"/>
    </row>
    <row r="559" spans="1:6">
      <c r="A559" s="33"/>
      <c r="B559" s="23"/>
      <c r="C559" s="33"/>
      <c r="D559" s="33"/>
      <c r="E559" s="71"/>
      <c r="F559" s="71"/>
    </row>
    <row r="560" spans="1:6">
      <c r="A560" s="33"/>
      <c r="B560" s="23"/>
      <c r="C560" s="33"/>
      <c r="D560" s="33"/>
      <c r="E560" s="71"/>
      <c r="F560" s="71"/>
    </row>
    <row r="561" spans="1:6">
      <c r="A561" s="33"/>
      <c r="B561" s="23"/>
      <c r="C561" s="33"/>
      <c r="D561" s="33"/>
      <c r="E561" s="71"/>
      <c r="F561" s="71"/>
    </row>
    <row r="562" spans="1:6">
      <c r="A562" s="33"/>
      <c r="B562" s="23"/>
      <c r="C562" s="33"/>
      <c r="D562" s="33"/>
      <c r="E562" s="71"/>
      <c r="F562" s="71"/>
    </row>
    <row r="563" spans="1:6">
      <c r="A563" s="33"/>
      <c r="B563" s="23"/>
      <c r="C563" s="33"/>
      <c r="D563" s="33"/>
      <c r="E563" s="71"/>
      <c r="F563" s="71"/>
    </row>
    <row r="564" spans="1:6">
      <c r="A564" s="33"/>
      <c r="B564" s="23"/>
      <c r="C564" s="33"/>
      <c r="D564" s="33"/>
      <c r="E564" s="71"/>
      <c r="F564" s="71"/>
    </row>
    <row r="565" spans="1:6">
      <c r="A565" s="33"/>
      <c r="B565" s="27"/>
      <c r="C565" s="33"/>
      <c r="D565" s="33"/>
      <c r="E565" s="71"/>
      <c r="F565" s="71"/>
    </row>
    <row r="566" spans="1:6">
      <c r="A566" s="33"/>
      <c r="C566" s="33"/>
      <c r="D566" s="33"/>
      <c r="E566" s="71"/>
      <c r="F566" s="71"/>
    </row>
    <row r="567" spans="1:6">
      <c r="A567" s="33"/>
      <c r="B567" s="28"/>
      <c r="C567" s="33"/>
      <c r="D567" s="33"/>
      <c r="E567" s="71"/>
      <c r="F567" s="71"/>
    </row>
    <row r="568" spans="1:6">
      <c r="A568" s="33"/>
      <c r="B568" s="28"/>
      <c r="C568" s="33"/>
      <c r="D568" s="33"/>
      <c r="E568" s="71"/>
      <c r="F568" s="71"/>
    </row>
    <row r="569" spans="1:6">
      <c r="A569" s="33"/>
      <c r="C569" s="33"/>
      <c r="D569" s="33"/>
      <c r="E569" s="71"/>
      <c r="F569" s="71"/>
    </row>
    <row r="570" spans="1:6">
      <c r="A570" s="33"/>
      <c r="C570" s="33"/>
      <c r="D570" s="33"/>
      <c r="E570" s="71"/>
      <c r="F570" s="71"/>
    </row>
    <row r="571" spans="1:6">
      <c r="A571" s="33"/>
      <c r="C571" s="33"/>
      <c r="D571" s="33"/>
      <c r="E571" s="71"/>
      <c r="F571" s="71"/>
    </row>
    <row r="572" spans="1:6">
      <c r="A572" s="33"/>
      <c r="C572" s="33"/>
      <c r="D572" s="33"/>
      <c r="E572" s="71"/>
      <c r="F572" s="71"/>
    </row>
    <row r="573" spans="1:6">
      <c r="A573" s="33"/>
      <c r="C573" s="33"/>
      <c r="D573" s="33"/>
      <c r="E573" s="71"/>
      <c r="F573" s="71"/>
    </row>
    <row r="574" spans="1:6">
      <c r="A574" s="33"/>
      <c r="B574" s="28"/>
      <c r="C574" s="33"/>
      <c r="D574" s="222"/>
      <c r="E574" s="71"/>
      <c r="F574" s="71"/>
    </row>
    <row r="575" spans="1:6">
      <c r="A575" s="33"/>
      <c r="C575" s="33"/>
      <c r="D575" s="33"/>
      <c r="E575" s="71"/>
      <c r="F575" s="71"/>
    </row>
    <row r="576" spans="1:6">
      <c r="A576" s="33"/>
      <c r="B576" s="28"/>
      <c r="C576" s="33"/>
      <c r="D576" s="33"/>
      <c r="E576" s="71"/>
      <c r="F576" s="71"/>
    </row>
    <row r="577" spans="1:6">
      <c r="A577" s="33"/>
      <c r="B577" s="28"/>
      <c r="C577" s="33"/>
      <c r="D577" s="33"/>
      <c r="E577" s="71"/>
      <c r="F577" s="71"/>
    </row>
    <row r="578" spans="1:6">
      <c r="A578" s="33"/>
      <c r="B578" s="28"/>
      <c r="C578" s="33"/>
      <c r="D578" s="33"/>
      <c r="E578" s="223"/>
      <c r="F578" s="223"/>
    </row>
    <row r="579" spans="1:6">
      <c r="A579" s="33"/>
      <c r="C579" s="33"/>
      <c r="D579" s="33"/>
      <c r="E579" s="223"/>
      <c r="F579" s="223"/>
    </row>
    <row r="580" spans="1:6">
      <c r="A580" s="33"/>
      <c r="C580" s="33"/>
      <c r="D580" s="33"/>
      <c r="E580" s="223"/>
      <c r="F580" s="223"/>
    </row>
    <row r="581" spans="1:6">
      <c r="A581" s="33"/>
      <c r="C581" s="33"/>
      <c r="D581" s="33"/>
      <c r="E581" s="223"/>
      <c r="F581" s="223"/>
    </row>
    <row r="582" spans="1:6">
      <c r="A582" s="33"/>
      <c r="C582" s="33"/>
      <c r="D582" s="33"/>
      <c r="E582" s="223"/>
      <c r="F582" s="223"/>
    </row>
    <row r="583" spans="1:6">
      <c r="A583" s="33"/>
      <c r="C583" s="33"/>
      <c r="D583" s="33"/>
      <c r="E583" s="223"/>
      <c r="F583" s="223"/>
    </row>
    <row r="584" spans="1:6">
      <c r="A584" s="33"/>
      <c r="C584" s="33"/>
      <c r="D584" s="33"/>
      <c r="E584" s="223"/>
      <c r="F584" s="223"/>
    </row>
    <row r="585" spans="1:6">
      <c r="A585" s="33"/>
      <c r="C585" s="33"/>
      <c r="D585" s="33"/>
      <c r="E585" s="223"/>
      <c r="F585" s="223"/>
    </row>
    <row r="586" spans="1:6">
      <c r="A586" s="33"/>
      <c r="C586" s="33"/>
      <c r="D586" s="33"/>
      <c r="E586" s="223"/>
      <c r="F586" s="223"/>
    </row>
    <row r="587" spans="1:6">
      <c r="A587" s="33"/>
      <c r="C587" s="33"/>
      <c r="D587" s="33"/>
      <c r="E587" s="223"/>
      <c r="F587" s="223"/>
    </row>
    <row r="588" spans="1:6" ht="14.45" customHeight="1">
      <c r="A588" s="33"/>
      <c r="C588" s="33"/>
      <c r="D588" s="33"/>
      <c r="E588" s="223"/>
      <c r="F588" s="223"/>
    </row>
    <row r="589" spans="1:6">
      <c r="A589" s="33"/>
      <c r="B589" s="23"/>
      <c r="C589" s="33"/>
      <c r="D589" s="33"/>
      <c r="E589" s="71"/>
      <c r="F589" s="71"/>
    </row>
    <row r="590" spans="1:6">
      <c r="A590" s="33"/>
      <c r="B590" s="23"/>
      <c r="C590" s="33"/>
      <c r="D590" s="33"/>
      <c r="E590" s="71"/>
      <c r="F590" s="71"/>
    </row>
    <row r="591" spans="1:6">
      <c r="A591" s="33"/>
      <c r="C591" s="70"/>
      <c r="D591" s="33"/>
      <c r="E591" s="71"/>
      <c r="F591" s="71"/>
    </row>
    <row r="592" spans="1:6">
      <c r="A592" s="33"/>
      <c r="C592" s="70"/>
      <c r="D592" s="33"/>
      <c r="E592" s="71"/>
      <c r="F592" s="71"/>
    </row>
    <row r="593" spans="1:6">
      <c r="A593" s="33"/>
      <c r="C593" s="70"/>
      <c r="D593" s="33"/>
      <c r="E593" s="71"/>
      <c r="F593" s="71"/>
    </row>
    <row r="594" spans="1:6">
      <c r="A594" s="33"/>
      <c r="C594" s="70"/>
      <c r="D594" s="33"/>
      <c r="E594" s="71"/>
      <c r="F594" s="71"/>
    </row>
    <row r="595" spans="1:6">
      <c r="A595" s="33"/>
      <c r="C595" s="70"/>
      <c r="D595" s="33"/>
      <c r="E595" s="71"/>
      <c r="F595" s="71"/>
    </row>
    <row r="596" spans="1:6">
      <c r="A596" s="33"/>
      <c r="C596" s="70"/>
      <c r="D596" s="33"/>
      <c r="E596" s="71"/>
      <c r="F596" s="71"/>
    </row>
    <row r="597" spans="1:6">
      <c r="A597" s="33"/>
      <c r="C597" s="70"/>
      <c r="D597" s="33"/>
      <c r="E597" s="71"/>
      <c r="F597" s="71"/>
    </row>
    <row r="598" spans="1:6">
      <c r="A598" s="33"/>
      <c r="C598" s="70"/>
      <c r="D598" s="33"/>
      <c r="E598" s="71"/>
      <c r="F598" s="71"/>
    </row>
    <row r="599" spans="1:6">
      <c r="A599" s="33"/>
      <c r="C599" s="70"/>
      <c r="D599" s="33"/>
      <c r="E599" s="71"/>
      <c r="F599" s="71"/>
    </row>
    <row r="600" spans="1:6">
      <c r="A600" s="33"/>
      <c r="C600" s="70"/>
      <c r="D600" s="33"/>
      <c r="E600" s="71"/>
      <c r="F600" s="71"/>
    </row>
    <row r="601" spans="1:6">
      <c r="A601" s="33"/>
      <c r="C601" s="70"/>
      <c r="D601" s="33"/>
      <c r="E601" s="71"/>
      <c r="F601" s="71"/>
    </row>
    <row r="602" spans="1:6">
      <c r="A602" s="33"/>
      <c r="C602" s="70"/>
      <c r="D602" s="33"/>
      <c r="E602" s="71"/>
      <c r="F602" s="71"/>
    </row>
    <row r="603" spans="1:6">
      <c r="A603" s="33"/>
      <c r="C603" s="70"/>
      <c r="D603" s="33"/>
      <c r="E603" s="71"/>
      <c r="F603" s="71"/>
    </row>
    <row r="604" spans="1:6">
      <c r="A604" s="33"/>
      <c r="C604" s="70"/>
      <c r="D604" s="33"/>
      <c r="E604" s="71"/>
      <c r="F604" s="71"/>
    </row>
    <row r="605" spans="1:6">
      <c r="A605" s="33"/>
      <c r="C605" s="70"/>
      <c r="D605" s="33"/>
      <c r="E605" s="71"/>
      <c r="F605" s="71"/>
    </row>
    <row r="606" spans="1:6">
      <c r="A606" s="33"/>
      <c r="C606" s="70"/>
      <c r="D606" s="33"/>
      <c r="E606" s="71"/>
      <c r="F606" s="71"/>
    </row>
    <row r="607" spans="1:6">
      <c r="A607" s="33"/>
      <c r="C607" s="70"/>
      <c r="D607" s="33"/>
      <c r="E607" s="71"/>
      <c r="F607" s="71"/>
    </row>
    <row r="608" spans="1:6">
      <c r="A608" s="33"/>
      <c r="C608" s="70"/>
      <c r="D608" s="33"/>
      <c r="E608" s="71"/>
      <c r="F608" s="71"/>
    </row>
    <row r="609" spans="1:6">
      <c r="A609" s="33"/>
      <c r="C609" s="70"/>
      <c r="D609" s="33"/>
      <c r="E609" s="71"/>
      <c r="F609" s="71"/>
    </row>
    <row r="610" spans="1:6">
      <c r="A610" s="33"/>
      <c r="C610" s="70"/>
      <c r="D610" s="33"/>
      <c r="E610" s="71"/>
      <c r="F610" s="71"/>
    </row>
    <row r="611" spans="1:6">
      <c r="A611" s="33"/>
      <c r="C611" s="70"/>
      <c r="D611" s="33"/>
      <c r="E611" s="71"/>
      <c r="F611" s="71"/>
    </row>
    <row r="612" spans="1:6">
      <c r="A612" s="33"/>
      <c r="C612" s="70"/>
      <c r="D612" s="33"/>
      <c r="E612" s="71"/>
      <c r="F612" s="71"/>
    </row>
    <row r="613" spans="1:6">
      <c r="A613" s="33"/>
      <c r="C613" s="70"/>
      <c r="D613" s="33"/>
      <c r="E613" s="71"/>
      <c r="F613" s="71"/>
    </row>
    <row r="614" spans="1:6">
      <c r="A614" s="33"/>
      <c r="C614" s="70"/>
      <c r="D614" s="33"/>
      <c r="E614" s="71"/>
      <c r="F614" s="71"/>
    </row>
    <row r="615" spans="1:6">
      <c r="A615" s="33"/>
      <c r="C615" s="70"/>
      <c r="D615" s="33"/>
      <c r="E615" s="71"/>
      <c r="F615" s="71"/>
    </row>
    <row r="616" spans="1:6">
      <c r="A616" s="33"/>
      <c r="C616" s="70"/>
      <c r="D616" s="33"/>
      <c r="E616" s="71"/>
      <c r="F616" s="71"/>
    </row>
    <row r="617" spans="1:6">
      <c r="A617" s="33"/>
      <c r="C617" s="70"/>
      <c r="D617" s="33"/>
      <c r="E617" s="71"/>
      <c r="F617" s="71"/>
    </row>
    <row r="618" spans="1:6">
      <c r="A618" s="33"/>
      <c r="C618" s="70"/>
      <c r="D618" s="33"/>
      <c r="E618" s="71"/>
      <c r="F618" s="71"/>
    </row>
    <row r="619" spans="1:6">
      <c r="A619" s="33"/>
      <c r="C619" s="70"/>
      <c r="D619" s="33"/>
      <c r="E619" s="71"/>
      <c r="F619" s="71"/>
    </row>
    <row r="620" spans="1:6">
      <c r="A620" s="33"/>
      <c r="C620" s="70"/>
      <c r="D620" s="33"/>
      <c r="E620" s="71"/>
      <c r="F620" s="71"/>
    </row>
    <row r="621" spans="1:6">
      <c r="A621" s="33"/>
      <c r="C621" s="70"/>
      <c r="D621" s="33"/>
      <c r="E621" s="71"/>
      <c r="F621" s="71"/>
    </row>
    <row r="622" spans="1:6">
      <c r="A622" s="33"/>
      <c r="C622" s="70"/>
      <c r="D622" s="33"/>
      <c r="E622" s="71"/>
      <c r="F622" s="71"/>
    </row>
    <row r="623" spans="1:6">
      <c r="A623" s="33"/>
      <c r="C623" s="70"/>
      <c r="D623" s="33"/>
      <c r="E623" s="71"/>
      <c r="F623" s="71"/>
    </row>
    <row r="624" spans="1:6">
      <c r="A624" s="33"/>
      <c r="C624" s="70"/>
      <c r="D624" s="33"/>
      <c r="E624" s="71"/>
      <c r="F624" s="71"/>
    </row>
    <row r="625" spans="1:6">
      <c r="A625" s="33"/>
      <c r="C625" s="70"/>
      <c r="D625" s="33"/>
      <c r="E625" s="71"/>
      <c r="F625" s="71"/>
    </row>
    <row r="626" spans="1:6">
      <c r="A626" s="33"/>
      <c r="C626" s="70"/>
      <c r="D626" s="33"/>
      <c r="E626" s="71"/>
      <c r="F626" s="71"/>
    </row>
    <row r="627" spans="1:6">
      <c r="A627" s="33"/>
      <c r="C627" s="70"/>
      <c r="D627" s="33"/>
      <c r="E627" s="71"/>
      <c r="F627" s="71"/>
    </row>
    <row r="628" spans="1:6">
      <c r="A628" s="33"/>
      <c r="C628" s="70"/>
      <c r="D628" s="33"/>
      <c r="E628" s="71"/>
      <c r="F628" s="71"/>
    </row>
    <row r="629" spans="1:6">
      <c r="A629" s="33"/>
      <c r="C629" s="70"/>
      <c r="D629" s="33"/>
      <c r="E629" s="71"/>
      <c r="F629" s="71"/>
    </row>
    <row r="630" spans="1:6">
      <c r="A630" s="33"/>
      <c r="C630" s="70"/>
      <c r="D630" s="33"/>
      <c r="E630" s="71"/>
      <c r="F630" s="71"/>
    </row>
    <row r="631" spans="1:6">
      <c r="A631" s="33"/>
      <c r="C631" s="70"/>
      <c r="D631" s="33"/>
      <c r="E631" s="71"/>
      <c r="F631" s="71"/>
    </row>
    <row r="632" spans="1:6">
      <c r="A632" s="33"/>
      <c r="C632" s="70"/>
      <c r="D632" s="33"/>
      <c r="E632" s="71"/>
      <c r="F632" s="71"/>
    </row>
    <row r="633" spans="1:6">
      <c r="A633" s="33"/>
      <c r="C633" s="70"/>
      <c r="D633" s="33"/>
      <c r="E633" s="71"/>
      <c r="F633" s="71"/>
    </row>
    <row r="634" spans="1:6">
      <c r="A634" s="33"/>
      <c r="C634" s="70"/>
      <c r="D634" s="33"/>
      <c r="E634" s="71"/>
      <c r="F634" s="71"/>
    </row>
    <row r="635" spans="1:6">
      <c r="A635" s="33"/>
      <c r="C635" s="70"/>
      <c r="D635" s="33"/>
      <c r="E635" s="71"/>
      <c r="F635" s="71"/>
    </row>
    <row r="636" spans="1:6">
      <c r="A636" s="33"/>
      <c r="C636" s="70"/>
      <c r="D636" s="33"/>
      <c r="E636" s="71"/>
      <c r="F636" s="71"/>
    </row>
    <row r="637" spans="1:6">
      <c r="A637" s="33"/>
      <c r="C637" s="70"/>
      <c r="D637" s="33"/>
      <c r="E637" s="71"/>
      <c r="F637" s="71"/>
    </row>
    <row r="638" spans="1:6">
      <c r="A638" s="33"/>
      <c r="C638" s="70"/>
      <c r="D638" s="33"/>
      <c r="E638" s="71"/>
      <c r="F638" s="71"/>
    </row>
    <row r="639" spans="1:6">
      <c r="A639" s="33"/>
      <c r="C639" s="70"/>
      <c r="D639" s="33"/>
      <c r="E639" s="71"/>
      <c r="F639" s="71"/>
    </row>
    <row r="640" spans="1:6">
      <c r="A640" s="33"/>
      <c r="C640" s="70"/>
      <c r="D640" s="33"/>
      <c r="E640" s="71"/>
      <c r="F640" s="71"/>
    </row>
    <row r="641" spans="1:6">
      <c r="A641" s="33"/>
      <c r="C641" s="70"/>
      <c r="D641" s="33"/>
      <c r="E641" s="71"/>
      <c r="F641" s="71"/>
    </row>
    <row r="642" spans="1:6">
      <c r="A642" s="33"/>
      <c r="C642" s="70"/>
      <c r="D642" s="33"/>
      <c r="E642" s="71"/>
      <c r="F642" s="71"/>
    </row>
    <row r="643" spans="1:6">
      <c r="A643" s="33"/>
      <c r="C643" s="70"/>
      <c r="D643" s="33"/>
      <c r="E643" s="71"/>
      <c r="F643" s="71"/>
    </row>
    <row r="644" spans="1:6">
      <c r="A644" s="33"/>
      <c r="C644" s="70"/>
      <c r="D644" s="33"/>
      <c r="E644" s="71"/>
      <c r="F644" s="71"/>
    </row>
    <row r="645" spans="1:6">
      <c r="A645" s="33"/>
      <c r="C645" s="70"/>
      <c r="D645" s="33"/>
      <c r="E645" s="71"/>
      <c r="F645" s="71"/>
    </row>
    <row r="646" spans="1:6">
      <c r="A646" s="33"/>
      <c r="C646" s="70"/>
      <c r="D646" s="33"/>
      <c r="E646" s="71"/>
      <c r="F646" s="71"/>
    </row>
    <row r="647" spans="1:6">
      <c r="A647" s="33"/>
      <c r="C647" s="70"/>
      <c r="D647" s="33"/>
      <c r="E647" s="71"/>
      <c r="F647" s="71"/>
    </row>
    <row r="648" spans="1:6">
      <c r="A648" s="33"/>
      <c r="C648" s="70"/>
      <c r="D648" s="33"/>
      <c r="E648" s="71"/>
      <c r="F648" s="71"/>
    </row>
    <row r="649" spans="1:6">
      <c r="A649" s="33"/>
      <c r="C649" s="70"/>
      <c r="D649" s="33"/>
      <c r="E649" s="71"/>
      <c r="F649" s="71"/>
    </row>
    <row r="650" spans="1:6">
      <c r="A650" s="33"/>
      <c r="C650" s="70"/>
      <c r="D650" s="33"/>
      <c r="E650" s="71"/>
      <c r="F650" s="71"/>
    </row>
    <row r="651" spans="1:6">
      <c r="A651" s="33"/>
      <c r="C651" s="70"/>
      <c r="D651" s="33"/>
      <c r="E651" s="71"/>
      <c r="F651" s="71"/>
    </row>
    <row r="652" spans="1:6">
      <c r="A652" s="33"/>
      <c r="C652" s="70"/>
      <c r="D652" s="33"/>
      <c r="E652" s="71"/>
      <c r="F652" s="71"/>
    </row>
    <row r="653" spans="1:6">
      <c r="A653" s="33"/>
      <c r="C653" s="70"/>
      <c r="D653" s="33"/>
      <c r="E653" s="71"/>
      <c r="F653" s="71"/>
    </row>
    <row r="654" spans="1:6">
      <c r="A654" s="33"/>
      <c r="C654" s="70"/>
      <c r="D654" s="33"/>
      <c r="E654" s="71"/>
      <c r="F654" s="71"/>
    </row>
    <row r="655" spans="1:6">
      <c r="A655" s="33"/>
      <c r="C655" s="70"/>
      <c r="D655" s="33"/>
      <c r="E655" s="71"/>
      <c r="F655" s="71"/>
    </row>
    <row r="656" spans="1:6">
      <c r="A656" s="33"/>
      <c r="C656" s="70"/>
      <c r="D656" s="33"/>
      <c r="E656" s="71"/>
      <c r="F656" s="71"/>
    </row>
    <row r="657" spans="1:6">
      <c r="A657" s="33"/>
      <c r="C657" s="70"/>
      <c r="D657" s="33"/>
      <c r="E657" s="71"/>
      <c r="F657" s="71"/>
    </row>
    <row r="658" spans="1:6">
      <c r="A658" s="33"/>
      <c r="C658" s="70"/>
      <c r="D658" s="33"/>
      <c r="E658" s="71"/>
      <c r="F658" s="71"/>
    </row>
    <row r="659" spans="1:6">
      <c r="A659" s="33"/>
      <c r="C659" s="70"/>
      <c r="D659" s="33"/>
      <c r="E659" s="71"/>
      <c r="F659" s="71"/>
    </row>
    <row r="660" spans="1:6">
      <c r="A660" s="33"/>
      <c r="C660" s="70"/>
      <c r="D660" s="33"/>
      <c r="E660" s="71"/>
      <c r="F660" s="71"/>
    </row>
    <row r="661" spans="1:6">
      <c r="A661" s="33"/>
      <c r="C661" s="70"/>
      <c r="D661" s="33"/>
      <c r="E661" s="71"/>
      <c r="F661" s="71"/>
    </row>
    <row r="662" spans="1:6">
      <c r="A662" s="33"/>
      <c r="C662" s="70"/>
      <c r="D662" s="33"/>
      <c r="E662" s="71"/>
      <c r="F662" s="71"/>
    </row>
    <row r="663" spans="1:6">
      <c r="A663" s="33"/>
      <c r="C663" s="70"/>
      <c r="D663" s="33"/>
      <c r="E663" s="71"/>
      <c r="F663" s="71"/>
    </row>
    <row r="664" spans="1:6">
      <c r="A664" s="33"/>
      <c r="C664" s="70"/>
      <c r="D664" s="33"/>
      <c r="E664" s="71"/>
      <c r="F664" s="71"/>
    </row>
    <row r="665" spans="1:6">
      <c r="A665" s="33"/>
      <c r="C665" s="70"/>
      <c r="D665" s="33"/>
      <c r="E665" s="71"/>
      <c r="F665" s="71"/>
    </row>
    <row r="666" spans="1:6">
      <c r="A666" s="33"/>
      <c r="C666" s="70"/>
      <c r="D666" s="33"/>
      <c r="E666" s="71"/>
      <c r="F666" s="71"/>
    </row>
    <row r="667" spans="1:6">
      <c r="A667" s="33"/>
      <c r="C667" s="70"/>
      <c r="D667" s="33"/>
      <c r="E667" s="71"/>
      <c r="F667" s="71"/>
    </row>
    <row r="668" spans="1:6">
      <c r="A668" s="33"/>
      <c r="C668" s="70"/>
      <c r="D668" s="33"/>
      <c r="E668" s="71"/>
      <c r="F668" s="71"/>
    </row>
    <row r="669" spans="1:6">
      <c r="A669" s="33"/>
      <c r="C669" s="70"/>
      <c r="D669" s="33"/>
      <c r="E669" s="71"/>
      <c r="F669" s="71"/>
    </row>
    <row r="670" spans="1:6">
      <c r="A670" s="33"/>
      <c r="C670" s="70"/>
      <c r="D670" s="33"/>
      <c r="E670" s="71"/>
      <c r="F670" s="71"/>
    </row>
    <row r="671" spans="1:6">
      <c r="A671" s="33"/>
      <c r="C671" s="70"/>
      <c r="D671" s="33"/>
      <c r="E671" s="71"/>
      <c r="F671" s="71"/>
    </row>
    <row r="672" spans="1:6">
      <c r="A672" s="33"/>
      <c r="C672" s="70"/>
      <c r="D672" s="33"/>
      <c r="E672" s="71"/>
      <c r="F672" s="71"/>
    </row>
    <row r="673" spans="1:6">
      <c r="A673" s="33"/>
      <c r="C673" s="70"/>
      <c r="D673" s="33"/>
      <c r="E673" s="71"/>
      <c r="F673" s="71"/>
    </row>
    <row r="674" spans="1:6">
      <c r="A674" s="33"/>
      <c r="C674" s="70"/>
      <c r="D674" s="33"/>
      <c r="E674" s="71"/>
      <c r="F674" s="71"/>
    </row>
    <row r="675" spans="1:6">
      <c r="A675" s="33"/>
      <c r="C675" s="70"/>
      <c r="D675" s="33"/>
      <c r="E675" s="71"/>
      <c r="F675" s="71"/>
    </row>
    <row r="676" spans="1:6">
      <c r="A676" s="33"/>
      <c r="C676" s="70"/>
      <c r="D676" s="33"/>
      <c r="E676" s="71"/>
      <c r="F676" s="71"/>
    </row>
    <row r="677" spans="1:6">
      <c r="A677" s="33"/>
      <c r="C677" s="70"/>
      <c r="D677" s="33"/>
      <c r="E677" s="71"/>
      <c r="F677" s="71"/>
    </row>
    <row r="678" spans="1:6">
      <c r="A678" s="33"/>
      <c r="C678" s="70"/>
      <c r="D678" s="33"/>
      <c r="E678" s="71"/>
      <c r="F678" s="71"/>
    </row>
    <row r="679" spans="1:6">
      <c r="A679" s="33"/>
      <c r="C679" s="70"/>
      <c r="D679" s="33"/>
      <c r="E679" s="71"/>
      <c r="F679" s="71"/>
    </row>
    <row r="680" spans="1:6">
      <c r="A680" s="33"/>
      <c r="C680" s="70"/>
      <c r="D680" s="33"/>
      <c r="E680" s="71"/>
      <c r="F680" s="71"/>
    </row>
    <row r="681" spans="1:6">
      <c r="A681" s="33"/>
      <c r="C681" s="70"/>
      <c r="D681" s="33"/>
      <c r="E681" s="71"/>
      <c r="F681" s="71"/>
    </row>
    <row r="682" spans="1:6">
      <c r="A682" s="33"/>
      <c r="C682" s="70"/>
      <c r="D682" s="33"/>
      <c r="E682" s="71"/>
      <c r="F682" s="71"/>
    </row>
    <row r="683" spans="1:6">
      <c r="A683" s="33"/>
      <c r="C683" s="70"/>
      <c r="D683" s="33"/>
      <c r="E683" s="71"/>
      <c r="F683" s="71"/>
    </row>
    <row r="684" spans="1:6">
      <c r="A684" s="33"/>
      <c r="C684" s="70"/>
      <c r="D684" s="33"/>
      <c r="E684" s="71"/>
      <c r="F684" s="71"/>
    </row>
    <row r="685" spans="1:6">
      <c r="A685" s="33"/>
      <c r="C685" s="70"/>
      <c r="D685" s="33"/>
      <c r="E685" s="71"/>
      <c r="F685" s="71"/>
    </row>
    <row r="686" spans="1:6">
      <c r="A686" s="33"/>
      <c r="C686" s="70"/>
      <c r="D686" s="33"/>
      <c r="E686" s="71"/>
      <c r="F686" s="71"/>
    </row>
    <row r="687" spans="1:6">
      <c r="A687" s="33"/>
      <c r="C687" s="70"/>
      <c r="D687" s="33"/>
      <c r="E687" s="71"/>
      <c r="F687" s="71"/>
    </row>
    <row r="688" spans="1:6">
      <c r="A688" s="33"/>
      <c r="C688" s="70"/>
      <c r="D688" s="33"/>
      <c r="E688" s="71"/>
      <c r="F688" s="71"/>
    </row>
    <row r="689" spans="1:6">
      <c r="A689" s="33"/>
      <c r="C689" s="70"/>
      <c r="D689" s="33"/>
      <c r="E689" s="71"/>
      <c r="F689" s="71"/>
    </row>
    <row r="690" spans="1:6">
      <c r="A690" s="33"/>
      <c r="C690" s="70"/>
      <c r="D690" s="33"/>
      <c r="E690" s="71"/>
      <c r="F690" s="71"/>
    </row>
    <row r="691" spans="1:6">
      <c r="A691" s="33"/>
      <c r="C691" s="70"/>
      <c r="D691" s="33"/>
      <c r="E691" s="71"/>
      <c r="F691" s="71"/>
    </row>
    <row r="692" spans="1:6">
      <c r="A692" s="33"/>
      <c r="C692" s="70"/>
      <c r="D692" s="33"/>
      <c r="E692" s="71"/>
      <c r="F692" s="71"/>
    </row>
    <row r="693" spans="1:6">
      <c r="A693" s="33"/>
      <c r="C693" s="70"/>
      <c r="D693" s="33"/>
      <c r="E693" s="71"/>
      <c r="F693" s="71"/>
    </row>
    <row r="694" spans="1:6">
      <c r="A694" s="33"/>
      <c r="C694" s="70"/>
      <c r="D694" s="33"/>
      <c r="E694" s="71"/>
      <c r="F694" s="71"/>
    </row>
    <row r="695" spans="1:6">
      <c r="A695" s="33"/>
      <c r="C695" s="70"/>
      <c r="D695" s="33"/>
      <c r="E695" s="71"/>
      <c r="F695" s="71"/>
    </row>
    <row r="696" spans="1:6">
      <c r="A696" s="33"/>
      <c r="C696" s="70"/>
      <c r="D696" s="33"/>
      <c r="E696" s="71"/>
      <c r="F696" s="71"/>
    </row>
    <row r="697" spans="1:6">
      <c r="A697" s="33"/>
      <c r="C697" s="70"/>
      <c r="D697" s="33"/>
      <c r="E697" s="71"/>
      <c r="F697" s="71"/>
    </row>
    <row r="698" spans="1:6">
      <c r="A698" s="33"/>
      <c r="C698" s="70"/>
      <c r="D698" s="33"/>
      <c r="E698" s="71"/>
      <c r="F698" s="71"/>
    </row>
    <row r="699" spans="1:6">
      <c r="A699" s="33"/>
      <c r="C699" s="70"/>
      <c r="D699" s="33"/>
      <c r="E699" s="71"/>
      <c r="F699" s="71"/>
    </row>
    <row r="700" spans="1:6">
      <c r="A700" s="33"/>
      <c r="C700" s="70"/>
      <c r="D700" s="33"/>
      <c r="E700" s="71"/>
      <c r="F700" s="71"/>
    </row>
    <row r="701" spans="1:6">
      <c r="A701" s="33"/>
      <c r="C701" s="70"/>
      <c r="D701" s="33"/>
      <c r="E701" s="71"/>
      <c r="F701" s="71"/>
    </row>
    <row r="702" spans="1:6">
      <c r="A702" s="33"/>
      <c r="C702" s="70"/>
      <c r="D702" s="33"/>
      <c r="E702" s="71"/>
      <c r="F702" s="71"/>
    </row>
    <row r="703" spans="1:6">
      <c r="A703" s="33"/>
      <c r="C703" s="70"/>
      <c r="D703" s="33"/>
      <c r="E703" s="71"/>
      <c r="F703" s="71"/>
    </row>
    <row r="704" spans="1:6">
      <c r="A704" s="33"/>
      <c r="C704" s="70"/>
      <c r="D704" s="33"/>
      <c r="E704" s="71"/>
      <c r="F704" s="71"/>
    </row>
    <row r="705" spans="1:6">
      <c r="A705" s="33"/>
      <c r="C705" s="70"/>
      <c r="D705" s="33"/>
      <c r="E705" s="71"/>
      <c r="F705" s="71"/>
    </row>
    <row r="706" spans="1:6">
      <c r="A706" s="33"/>
      <c r="C706" s="70"/>
      <c r="D706" s="33"/>
      <c r="E706" s="71"/>
      <c r="F706" s="71"/>
    </row>
    <row r="707" spans="1:6">
      <c r="A707" s="33"/>
      <c r="C707" s="70"/>
      <c r="D707" s="33"/>
      <c r="E707" s="71"/>
      <c r="F707" s="71"/>
    </row>
    <row r="708" spans="1:6">
      <c r="A708" s="33"/>
      <c r="C708" s="70"/>
      <c r="D708" s="33"/>
      <c r="E708" s="71"/>
      <c r="F708" s="71"/>
    </row>
    <row r="709" spans="1:6">
      <c r="A709" s="33"/>
      <c r="C709" s="70"/>
      <c r="D709" s="33"/>
      <c r="E709" s="71"/>
      <c r="F709" s="71"/>
    </row>
    <row r="710" spans="1:6">
      <c r="A710" s="33"/>
      <c r="C710" s="70"/>
      <c r="D710" s="33"/>
      <c r="E710" s="71"/>
      <c r="F710" s="71"/>
    </row>
    <row r="711" spans="1:6">
      <c r="A711" s="33"/>
      <c r="C711" s="70"/>
      <c r="D711" s="33"/>
      <c r="E711" s="71"/>
      <c r="F711" s="71"/>
    </row>
    <row r="712" spans="1:6">
      <c r="A712" s="33"/>
      <c r="C712" s="70"/>
      <c r="D712" s="33"/>
      <c r="E712" s="71"/>
      <c r="F712" s="71"/>
    </row>
    <row r="713" spans="1:6">
      <c r="A713" s="33"/>
      <c r="C713" s="70"/>
      <c r="D713" s="33"/>
      <c r="E713" s="71"/>
      <c r="F713" s="71"/>
    </row>
    <row r="714" spans="1:6">
      <c r="A714" s="33"/>
      <c r="C714" s="70"/>
      <c r="D714" s="33"/>
      <c r="E714" s="71"/>
      <c r="F714" s="71"/>
    </row>
    <row r="715" spans="1:6">
      <c r="A715" s="33"/>
      <c r="C715" s="70"/>
      <c r="D715" s="33"/>
      <c r="E715" s="71"/>
      <c r="F715" s="71"/>
    </row>
    <row r="716" spans="1:6">
      <c r="A716" s="33"/>
      <c r="C716" s="70"/>
      <c r="D716" s="33"/>
      <c r="E716" s="71"/>
      <c r="F716" s="71"/>
    </row>
    <row r="717" spans="1:6">
      <c r="A717" s="33"/>
      <c r="C717" s="70"/>
      <c r="D717" s="33"/>
      <c r="E717" s="71"/>
      <c r="F717" s="71"/>
    </row>
    <row r="718" spans="1:6">
      <c r="A718" s="33"/>
      <c r="C718" s="70"/>
      <c r="D718" s="33"/>
      <c r="E718" s="71"/>
      <c r="F718" s="71"/>
    </row>
    <row r="719" spans="1:6">
      <c r="A719" s="33"/>
      <c r="C719" s="70"/>
      <c r="D719" s="33"/>
      <c r="E719" s="71"/>
      <c r="F719" s="71"/>
    </row>
    <row r="720" spans="1:6">
      <c r="A720" s="33"/>
      <c r="C720" s="70"/>
      <c r="D720" s="33"/>
      <c r="E720" s="71"/>
      <c r="F720" s="71"/>
    </row>
    <row r="721" spans="1:6">
      <c r="A721" s="33"/>
      <c r="C721" s="70"/>
      <c r="D721" s="33"/>
      <c r="E721" s="71"/>
      <c r="F721" s="71"/>
    </row>
    <row r="722" spans="1:6">
      <c r="A722" s="33"/>
      <c r="C722" s="70"/>
      <c r="D722" s="33"/>
      <c r="E722" s="71"/>
      <c r="F722" s="71"/>
    </row>
    <row r="723" spans="1:6">
      <c r="A723" s="33"/>
      <c r="C723" s="70"/>
      <c r="D723" s="33"/>
      <c r="E723" s="71"/>
      <c r="F723" s="71"/>
    </row>
    <row r="724" spans="1:6">
      <c r="A724" s="33"/>
      <c r="C724" s="70"/>
      <c r="D724" s="33"/>
      <c r="E724" s="71"/>
      <c r="F724" s="71"/>
    </row>
    <row r="725" spans="1:6">
      <c r="A725" s="33"/>
      <c r="C725" s="70"/>
      <c r="D725" s="33"/>
      <c r="E725" s="71"/>
      <c r="F725" s="71"/>
    </row>
    <row r="726" spans="1:6">
      <c r="A726" s="33"/>
      <c r="C726" s="70"/>
      <c r="D726" s="33"/>
      <c r="E726" s="71"/>
      <c r="F726" s="71"/>
    </row>
    <row r="727" spans="1:6">
      <c r="A727" s="33"/>
      <c r="C727" s="70"/>
      <c r="D727" s="33"/>
      <c r="E727" s="71"/>
      <c r="F727" s="71"/>
    </row>
    <row r="728" spans="1:6">
      <c r="A728" s="33"/>
      <c r="C728" s="70"/>
      <c r="D728" s="33"/>
      <c r="E728" s="71"/>
      <c r="F728" s="71"/>
    </row>
    <row r="729" spans="1:6">
      <c r="A729" s="33"/>
      <c r="C729" s="70"/>
      <c r="D729" s="33"/>
      <c r="E729" s="71"/>
      <c r="F729" s="71"/>
    </row>
    <row r="730" spans="1:6">
      <c r="A730" s="33"/>
      <c r="C730" s="70"/>
      <c r="D730" s="33"/>
      <c r="E730" s="71"/>
      <c r="F730" s="71"/>
    </row>
    <row r="731" spans="1:6">
      <c r="A731" s="33"/>
      <c r="C731" s="70"/>
      <c r="D731" s="33"/>
      <c r="E731" s="71"/>
      <c r="F731" s="71"/>
    </row>
    <row r="732" spans="1:6">
      <c r="A732" s="33"/>
      <c r="C732" s="70"/>
      <c r="D732" s="33"/>
      <c r="E732" s="71"/>
      <c r="F732" s="71"/>
    </row>
    <row r="733" spans="1:6">
      <c r="A733" s="33"/>
      <c r="C733" s="70"/>
      <c r="D733" s="33"/>
      <c r="E733" s="71"/>
      <c r="F733" s="71"/>
    </row>
    <row r="734" spans="1:6">
      <c r="A734" s="33"/>
      <c r="C734" s="70"/>
      <c r="D734" s="33"/>
      <c r="E734" s="71"/>
      <c r="F734" s="71"/>
    </row>
    <row r="735" spans="1:6">
      <c r="A735" s="33"/>
      <c r="C735" s="70"/>
      <c r="D735" s="33"/>
      <c r="E735" s="71"/>
      <c r="F735" s="71"/>
    </row>
    <row r="736" spans="1:6">
      <c r="A736" s="33"/>
      <c r="C736" s="70"/>
      <c r="D736" s="33"/>
      <c r="E736" s="71"/>
      <c r="F736" s="71"/>
    </row>
    <row r="737" spans="1:6">
      <c r="A737" s="33"/>
      <c r="C737" s="70"/>
      <c r="D737" s="33"/>
      <c r="E737" s="71"/>
      <c r="F737" s="71"/>
    </row>
    <row r="738" spans="1:6">
      <c r="A738" s="33"/>
      <c r="C738" s="70"/>
      <c r="D738" s="33"/>
      <c r="E738" s="71"/>
      <c r="F738" s="71"/>
    </row>
    <row r="739" spans="1:6">
      <c r="A739" s="33"/>
      <c r="C739" s="70"/>
      <c r="D739" s="33"/>
      <c r="E739" s="71"/>
      <c r="F739" s="71"/>
    </row>
    <row r="740" spans="1:6">
      <c r="A740" s="33"/>
      <c r="C740" s="70"/>
      <c r="D740" s="33"/>
      <c r="E740" s="71"/>
      <c r="F740" s="71"/>
    </row>
    <row r="741" spans="1:6">
      <c r="A741" s="33"/>
      <c r="C741" s="70"/>
      <c r="D741" s="33"/>
      <c r="E741" s="71"/>
      <c r="F741" s="71"/>
    </row>
    <row r="742" spans="1:6">
      <c r="A742" s="33"/>
      <c r="C742" s="70"/>
      <c r="D742" s="33"/>
      <c r="E742" s="71"/>
      <c r="F742" s="71"/>
    </row>
    <row r="743" spans="1:6">
      <c r="A743" s="33"/>
      <c r="C743" s="70"/>
      <c r="D743" s="33"/>
      <c r="E743" s="71"/>
      <c r="F743" s="71"/>
    </row>
    <row r="744" spans="1:6">
      <c r="A744" s="33"/>
      <c r="C744" s="70"/>
      <c r="D744" s="33"/>
      <c r="E744" s="71"/>
      <c r="F744" s="71"/>
    </row>
    <row r="745" spans="1:6">
      <c r="A745" s="33"/>
      <c r="C745" s="70"/>
      <c r="D745" s="33"/>
      <c r="E745" s="71"/>
      <c r="F745" s="71"/>
    </row>
    <row r="746" spans="1:6">
      <c r="A746" s="33"/>
      <c r="C746" s="70"/>
      <c r="D746" s="33"/>
      <c r="E746" s="71"/>
      <c r="F746" s="71"/>
    </row>
    <row r="747" spans="1:6">
      <c r="A747" s="33"/>
      <c r="C747" s="70"/>
      <c r="D747" s="33"/>
      <c r="E747" s="71"/>
      <c r="F747" s="71"/>
    </row>
    <row r="748" spans="1:6">
      <c r="A748" s="33"/>
      <c r="C748" s="70"/>
      <c r="D748" s="33"/>
      <c r="E748" s="71"/>
      <c r="F748" s="71"/>
    </row>
    <row r="749" spans="1:6">
      <c r="A749" s="33"/>
      <c r="C749" s="70"/>
      <c r="D749" s="33"/>
      <c r="E749" s="71"/>
      <c r="F749" s="71"/>
    </row>
    <row r="750" spans="1:6">
      <c r="A750" s="33"/>
      <c r="C750" s="70"/>
      <c r="D750" s="33"/>
      <c r="E750" s="71"/>
      <c r="F750" s="71"/>
    </row>
    <row r="751" spans="1:6">
      <c r="A751" s="33"/>
      <c r="C751" s="70"/>
      <c r="D751" s="33"/>
      <c r="E751" s="71"/>
      <c r="F751" s="71"/>
    </row>
    <row r="752" spans="1:6">
      <c r="A752" s="33"/>
      <c r="C752" s="70"/>
      <c r="D752" s="33"/>
      <c r="E752" s="71"/>
      <c r="F752" s="71"/>
    </row>
    <row r="753" spans="1:6">
      <c r="A753" s="33"/>
      <c r="C753" s="70"/>
      <c r="D753" s="33"/>
      <c r="E753" s="71"/>
      <c r="F753" s="71"/>
    </row>
    <row r="754" spans="1:6">
      <c r="A754" s="33"/>
      <c r="C754" s="70"/>
      <c r="D754" s="33"/>
      <c r="E754" s="71"/>
      <c r="F754" s="71"/>
    </row>
    <row r="755" spans="1:6">
      <c r="A755" s="33"/>
      <c r="C755" s="70"/>
      <c r="D755" s="33"/>
      <c r="E755" s="71"/>
      <c r="F755" s="71"/>
    </row>
    <row r="756" spans="1:6">
      <c r="A756" s="33"/>
      <c r="C756" s="70"/>
      <c r="D756" s="33"/>
      <c r="E756" s="71"/>
      <c r="F756" s="71"/>
    </row>
    <row r="757" spans="1:6">
      <c r="A757" s="33"/>
      <c r="C757" s="70"/>
      <c r="D757" s="33"/>
      <c r="E757" s="71"/>
      <c r="F757" s="71"/>
    </row>
    <row r="758" spans="1:6">
      <c r="A758" s="33"/>
      <c r="C758" s="70"/>
      <c r="D758" s="33"/>
      <c r="E758" s="71"/>
      <c r="F758" s="71"/>
    </row>
    <row r="759" spans="1:6">
      <c r="A759" s="33"/>
      <c r="C759" s="70"/>
      <c r="D759" s="33"/>
      <c r="E759" s="71"/>
      <c r="F759" s="71"/>
    </row>
    <row r="760" spans="1:6">
      <c r="A760" s="33"/>
      <c r="C760" s="70"/>
      <c r="D760" s="33"/>
      <c r="E760" s="71"/>
      <c r="F760" s="71"/>
    </row>
    <row r="761" spans="1:6">
      <c r="A761" s="33"/>
      <c r="C761" s="70"/>
      <c r="D761" s="33"/>
      <c r="E761" s="71"/>
      <c r="F761" s="71"/>
    </row>
    <row r="762" spans="1:6">
      <c r="A762" s="33"/>
      <c r="C762" s="70"/>
      <c r="D762" s="33"/>
      <c r="E762" s="71"/>
      <c r="F762" s="71"/>
    </row>
    <row r="763" spans="1:6">
      <c r="A763" s="33"/>
      <c r="C763" s="70"/>
      <c r="D763" s="33"/>
      <c r="E763" s="71"/>
      <c r="F763" s="71"/>
    </row>
    <row r="764" spans="1:6">
      <c r="A764" s="33"/>
      <c r="C764" s="70"/>
      <c r="D764" s="33"/>
      <c r="E764" s="71"/>
      <c r="F764" s="71"/>
    </row>
    <row r="765" spans="1:6">
      <c r="A765" s="33"/>
      <c r="C765" s="70"/>
      <c r="D765" s="33"/>
      <c r="E765" s="71"/>
      <c r="F765" s="71"/>
    </row>
    <row r="766" spans="1:6">
      <c r="A766" s="33"/>
      <c r="C766" s="70"/>
      <c r="D766" s="33"/>
      <c r="E766" s="71"/>
      <c r="F766" s="71"/>
    </row>
    <row r="767" spans="1:6">
      <c r="A767" s="33"/>
      <c r="C767" s="70"/>
      <c r="D767" s="33"/>
      <c r="E767" s="71"/>
      <c r="F767" s="71"/>
    </row>
    <row r="768" spans="1:6">
      <c r="A768" s="33"/>
      <c r="C768" s="70"/>
      <c r="D768" s="33"/>
      <c r="E768" s="71"/>
      <c r="F768" s="71"/>
    </row>
    <row r="769" spans="1:6">
      <c r="A769" s="33"/>
      <c r="C769" s="70"/>
      <c r="D769" s="33"/>
      <c r="E769" s="71"/>
      <c r="F769" s="71"/>
    </row>
    <row r="770" spans="1:6">
      <c r="A770" s="33"/>
      <c r="C770" s="70"/>
      <c r="D770" s="33"/>
      <c r="E770" s="71"/>
      <c r="F770" s="71"/>
    </row>
    <row r="771" spans="1:6">
      <c r="A771" s="33"/>
      <c r="C771" s="70"/>
      <c r="D771" s="33"/>
      <c r="E771" s="71"/>
      <c r="F771" s="71"/>
    </row>
    <row r="772" spans="1:6">
      <c r="A772" s="33"/>
      <c r="C772" s="70"/>
      <c r="D772" s="33"/>
      <c r="E772" s="71"/>
      <c r="F772" s="71"/>
    </row>
    <row r="773" spans="1:6">
      <c r="A773" s="33"/>
      <c r="C773" s="70"/>
      <c r="D773" s="33"/>
      <c r="E773" s="71"/>
      <c r="F773" s="71"/>
    </row>
    <row r="774" spans="1:6">
      <c r="A774" s="33"/>
      <c r="C774" s="70"/>
      <c r="D774" s="33"/>
      <c r="E774" s="71"/>
      <c r="F774" s="71"/>
    </row>
    <row r="775" spans="1:6">
      <c r="A775" s="33"/>
      <c r="C775" s="70"/>
      <c r="D775" s="33"/>
      <c r="E775" s="71"/>
      <c r="F775" s="71"/>
    </row>
    <row r="776" spans="1:6">
      <c r="A776" s="33"/>
      <c r="C776" s="70"/>
      <c r="D776" s="33"/>
      <c r="E776" s="71"/>
      <c r="F776" s="71"/>
    </row>
    <row r="777" spans="1:6">
      <c r="A777" s="33"/>
      <c r="C777" s="70"/>
      <c r="D777" s="33"/>
      <c r="E777" s="71"/>
      <c r="F777" s="71"/>
    </row>
    <row r="778" spans="1:6">
      <c r="A778" s="33"/>
      <c r="C778" s="70"/>
      <c r="D778" s="33"/>
      <c r="E778" s="71"/>
      <c r="F778" s="71"/>
    </row>
    <row r="779" spans="1:6">
      <c r="A779" s="33"/>
      <c r="C779" s="70"/>
      <c r="D779" s="33"/>
      <c r="E779" s="71"/>
      <c r="F779" s="71"/>
    </row>
    <row r="780" spans="1:6">
      <c r="A780" s="33"/>
      <c r="C780" s="70"/>
      <c r="D780" s="33"/>
      <c r="E780" s="71"/>
      <c r="F780" s="71"/>
    </row>
    <row r="781" spans="1:6">
      <c r="A781" s="33"/>
      <c r="C781" s="70"/>
      <c r="D781" s="33"/>
      <c r="E781" s="71"/>
      <c r="F781" s="71"/>
    </row>
    <row r="782" spans="1:6">
      <c r="A782" s="33"/>
      <c r="C782" s="70"/>
      <c r="D782" s="33"/>
      <c r="E782" s="71"/>
      <c r="F782" s="71"/>
    </row>
    <row r="783" spans="1:6">
      <c r="A783" s="33"/>
      <c r="C783" s="70"/>
      <c r="D783" s="33"/>
      <c r="E783" s="71"/>
      <c r="F783" s="71"/>
    </row>
    <row r="784" spans="1:6">
      <c r="A784" s="33"/>
      <c r="C784" s="70"/>
      <c r="D784" s="33"/>
      <c r="E784" s="71"/>
      <c r="F784" s="71"/>
    </row>
    <row r="785" spans="1:6">
      <c r="A785" s="33"/>
      <c r="C785" s="70"/>
      <c r="D785" s="33"/>
      <c r="E785" s="71"/>
      <c r="F785" s="71"/>
    </row>
    <row r="786" spans="1:6">
      <c r="A786" s="33"/>
      <c r="C786" s="70"/>
      <c r="D786" s="33"/>
      <c r="E786" s="71"/>
      <c r="F786" s="71"/>
    </row>
    <row r="787" spans="1:6">
      <c r="A787" s="33"/>
      <c r="C787" s="70"/>
      <c r="D787" s="33"/>
      <c r="E787" s="71"/>
      <c r="F787" s="71"/>
    </row>
    <row r="788" spans="1:6">
      <c r="A788" s="33"/>
      <c r="C788" s="70"/>
      <c r="D788" s="33"/>
      <c r="E788" s="71"/>
      <c r="F788" s="71"/>
    </row>
    <row r="789" spans="1:6">
      <c r="A789" s="33"/>
      <c r="C789" s="70"/>
      <c r="D789" s="33"/>
      <c r="E789" s="71"/>
      <c r="F789" s="71"/>
    </row>
    <row r="790" spans="1:6">
      <c r="A790" s="33"/>
      <c r="C790" s="70"/>
      <c r="D790" s="33"/>
      <c r="E790" s="71"/>
      <c r="F790" s="71"/>
    </row>
    <row r="791" spans="1:6">
      <c r="A791" s="33"/>
      <c r="C791" s="70"/>
      <c r="D791" s="33"/>
      <c r="E791" s="71"/>
      <c r="F791" s="71"/>
    </row>
    <row r="792" spans="1:6">
      <c r="A792" s="33"/>
      <c r="C792" s="70"/>
      <c r="D792" s="33"/>
      <c r="E792" s="71"/>
      <c r="F792" s="71"/>
    </row>
    <row r="793" spans="1:6">
      <c r="A793" s="33"/>
      <c r="C793" s="70"/>
      <c r="D793" s="33"/>
      <c r="E793" s="71"/>
      <c r="F793" s="71"/>
    </row>
    <row r="794" spans="1:6">
      <c r="A794" s="33"/>
      <c r="C794" s="70"/>
      <c r="D794" s="33"/>
      <c r="E794" s="71"/>
      <c r="F794" s="71"/>
    </row>
    <row r="795" spans="1:6">
      <c r="A795" s="33"/>
      <c r="C795" s="70"/>
      <c r="D795" s="33"/>
      <c r="E795" s="71"/>
      <c r="F795" s="71"/>
    </row>
    <row r="796" spans="1:6">
      <c r="A796" s="33"/>
      <c r="C796" s="70"/>
      <c r="D796" s="33"/>
      <c r="E796" s="71"/>
      <c r="F796" s="71"/>
    </row>
    <row r="797" spans="1:6">
      <c r="A797" s="33"/>
      <c r="C797" s="70"/>
      <c r="D797" s="33"/>
      <c r="E797" s="71"/>
      <c r="F797" s="71"/>
    </row>
    <row r="798" spans="1:6">
      <c r="A798" s="33"/>
      <c r="C798" s="70"/>
      <c r="D798" s="33"/>
      <c r="E798" s="71"/>
      <c r="F798" s="71"/>
    </row>
    <row r="799" spans="1:6">
      <c r="A799" s="33"/>
      <c r="C799" s="70"/>
      <c r="D799" s="33"/>
      <c r="E799" s="71"/>
      <c r="F799" s="71"/>
    </row>
    <row r="800" spans="1:6">
      <c r="A800" s="33"/>
      <c r="C800" s="70"/>
      <c r="D800" s="33"/>
      <c r="E800" s="71"/>
      <c r="F800" s="71"/>
    </row>
    <row r="801" spans="1:6">
      <c r="A801" s="33"/>
      <c r="C801" s="70"/>
      <c r="D801" s="33"/>
      <c r="E801" s="71"/>
      <c r="F801" s="71"/>
    </row>
    <row r="802" spans="1:6">
      <c r="A802" s="33"/>
      <c r="C802" s="70"/>
      <c r="D802" s="33"/>
      <c r="E802" s="71"/>
      <c r="F802" s="71"/>
    </row>
    <row r="803" spans="1:6">
      <c r="A803" s="33"/>
      <c r="C803" s="70"/>
      <c r="D803" s="33"/>
      <c r="E803" s="71"/>
      <c r="F803" s="71"/>
    </row>
    <row r="804" spans="1:6">
      <c r="A804" s="33"/>
      <c r="C804" s="70"/>
      <c r="D804" s="33"/>
      <c r="E804" s="71"/>
      <c r="F804" s="71"/>
    </row>
    <row r="805" spans="1:6">
      <c r="A805" s="33"/>
      <c r="C805" s="70"/>
      <c r="D805" s="33"/>
      <c r="E805" s="71"/>
      <c r="F805" s="71"/>
    </row>
    <row r="806" spans="1:6">
      <c r="A806" s="33"/>
      <c r="C806" s="70"/>
      <c r="D806" s="33"/>
      <c r="E806" s="71"/>
      <c r="F806" s="71"/>
    </row>
    <row r="807" spans="1:6">
      <c r="A807" s="33"/>
      <c r="C807" s="70"/>
      <c r="D807" s="33"/>
      <c r="E807" s="71"/>
      <c r="F807" s="71"/>
    </row>
    <row r="808" spans="1:6">
      <c r="A808" s="33"/>
      <c r="C808" s="70"/>
      <c r="D808" s="33"/>
      <c r="E808" s="71"/>
      <c r="F808" s="71"/>
    </row>
    <row r="809" spans="1:6">
      <c r="A809" s="33"/>
      <c r="C809" s="70"/>
      <c r="D809" s="33"/>
      <c r="E809" s="71"/>
      <c r="F809" s="71"/>
    </row>
    <row r="810" spans="1:6">
      <c r="A810" s="33"/>
      <c r="C810" s="70"/>
      <c r="D810" s="33"/>
      <c r="E810" s="71"/>
      <c r="F810" s="71"/>
    </row>
    <row r="811" spans="1:6">
      <c r="A811" s="33"/>
      <c r="C811" s="70"/>
      <c r="D811" s="33"/>
      <c r="E811" s="71"/>
      <c r="F811" s="71"/>
    </row>
    <row r="812" spans="1:6">
      <c r="A812" s="33"/>
      <c r="C812" s="70"/>
      <c r="D812" s="33"/>
      <c r="E812" s="71"/>
      <c r="F812" s="71"/>
    </row>
    <row r="813" spans="1:6">
      <c r="A813" s="33"/>
      <c r="C813" s="70"/>
      <c r="D813" s="33"/>
      <c r="E813" s="71"/>
      <c r="F813" s="71"/>
    </row>
    <row r="814" spans="1:6">
      <c r="A814" s="33"/>
      <c r="C814" s="70"/>
      <c r="D814" s="33"/>
      <c r="E814" s="71"/>
      <c r="F814" s="71"/>
    </row>
    <row r="815" spans="1:6">
      <c r="A815" s="33"/>
      <c r="C815" s="70"/>
      <c r="D815" s="33"/>
      <c r="E815" s="71"/>
      <c r="F815" s="71"/>
    </row>
    <row r="816" spans="1:6">
      <c r="A816" s="33"/>
      <c r="C816" s="70"/>
      <c r="D816" s="33"/>
      <c r="E816" s="71"/>
      <c r="F816" s="71"/>
    </row>
    <row r="817" spans="1:6">
      <c r="A817" s="33"/>
      <c r="C817" s="70"/>
      <c r="D817" s="33"/>
      <c r="E817" s="71"/>
      <c r="F817" s="71"/>
    </row>
    <row r="818" spans="1:6">
      <c r="A818" s="33"/>
      <c r="C818" s="70"/>
      <c r="D818" s="33"/>
      <c r="E818" s="71"/>
      <c r="F818" s="71"/>
    </row>
    <row r="819" spans="1:6">
      <c r="A819" s="33"/>
      <c r="C819" s="70"/>
      <c r="D819" s="33"/>
      <c r="E819" s="71"/>
      <c r="F819" s="71"/>
    </row>
    <row r="820" spans="1:6">
      <c r="A820" s="33"/>
      <c r="C820" s="70"/>
      <c r="D820" s="33"/>
      <c r="E820" s="71"/>
      <c r="F820" s="71"/>
    </row>
    <row r="821" spans="1:6">
      <c r="A821" s="33"/>
      <c r="C821" s="70"/>
      <c r="D821" s="33"/>
      <c r="E821" s="71"/>
      <c r="F821" s="71"/>
    </row>
    <row r="822" spans="1:6">
      <c r="A822" s="33"/>
      <c r="C822" s="70"/>
      <c r="D822" s="33"/>
      <c r="E822" s="71"/>
      <c r="F822" s="71"/>
    </row>
    <row r="823" spans="1:6">
      <c r="A823" s="33"/>
      <c r="C823" s="70"/>
      <c r="D823" s="33"/>
      <c r="E823" s="71"/>
      <c r="F823" s="71"/>
    </row>
    <row r="824" spans="1:6">
      <c r="A824" s="33"/>
      <c r="C824" s="70"/>
      <c r="D824" s="33"/>
      <c r="E824" s="71"/>
      <c r="F824" s="71"/>
    </row>
    <row r="825" spans="1:6">
      <c r="A825" s="33"/>
      <c r="C825" s="70"/>
      <c r="D825" s="33"/>
      <c r="E825" s="71"/>
      <c r="F825" s="71"/>
    </row>
    <row r="826" spans="1:6">
      <c r="A826" s="33"/>
      <c r="C826" s="70"/>
      <c r="D826" s="33"/>
      <c r="E826" s="71"/>
      <c r="F826" s="71"/>
    </row>
    <row r="827" spans="1:6">
      <c r="A827" s="33"/>
      <c r="C827" s="70"/>
      <c r="D827" s="33"/>
      <c r="E827" s="71"/>
      <c r="F827" s="71"/>
    </row>
    <row r="828" spans="1:6">
      <c r="A828" s="33"/>
      <c r="C828" s="70"/>
      <c r="D828" s="33"/>
      <c r="E828" s="71"/>
      <c r="F828" s="71"/>
    </row>
    <row r="829" spans="1:6">
      <c r="A829" s="33"/>
      <c r="C829" s="70"/>
      <c r="D829" s="33"/>
      <c r="E829" s="71"/>
      <c r="F829" s="71"/>
    </row>
    <row r="830" spans="1:6">
      <c r="A830" s="33"/>
      <c r="C830" s="70"/>
      <c r="D830" s="33"/>
      <c r="E830" s="71"/>
      <c r="F830" s="71"/>
    </row>
    <row r="831" spans="1:6">
      <c r="A831" s="33"/>
      <c r="C831" s="70"/>
      <c r="D831" s="33"/>
      <c r="E831" s="71"/>
      <c r="F831" s="71"/>
    </row>
    <row r="832" spans="1:6">
      <c r="A832" s="33"/>
      <c r="C832" s="70"/>
      <c r="D832" s="33"/>
      <c r="E832" s="71"/>
      <c r="F832" s="71"/>
    </row>
    <row r="833" spans="1:6">
      <c r="A833" s="33"/>
      <c r="C833" s="70"/>
      <c r="D833" s="33"/>
      <c r="E833" s="71"/>
      <c r="F833" s="71"/>
    </row>
    <row r="834" spans="1:6">
      <c r="A834" s="33"/>
      <c r="C834" s="70"/>
      <c r="D834" s="33"/>
      <c r="E834" s="71"/>
      <c r="F834" s="71"/>
    </row>
    <row r="835" spans="1:6">
      <c r="A835" s="33"/>
      <c r="C835" s="70"/>
      <c r="D835" s="33"/>
      <c r="E835" s="71"/>
      <c r="F835" s="71"/>
    </row>
    <row r="836" spans="1:6">
      <c r="A836" s="33"/>
      <c r="C836" s="70"/>
      <c r="D836" s="33"/>
      <c r="E836" s="71"/>
      <c r="F836" s="71"/>
    </row>
    <row r="837" spans="1:6">
      <c r="A837" s="33"/>
      <c r="C837" s="70"/>
      <c r="D837" s="33"/>
      <c r="E837" s="71"/>
      <c r="F837" s="71"/>
    </row>
    <row r="838" spans="1:6">
      <c r="A838" s="33"/>
      <c r="C838" s="70"/>
      <c r="D838" s="33"/>
      <c r="E838" s="71"/>
      <c r="F838" s="71"/>
    </row>
    <row r="839" spans="1:6">
      <c r="A839" s="33"/>
      <c r="C839" s="70"/>
      <c r="D839" s="33"/>
      <c r="E839" s="71"/>
      <c r="F839" s="71"/>
    </row>
    <row r="840" spans="1:6">
      <c r="A840" s="33"/>
      <c r="C840" s="70"/>
      <c r="D840" s="33"/>
      <c r="E840" s="71"/>
      <c r="F840" s="71"/>
    </row>
    <row r="841" spans="1:6">
      <c r="A841" s="33"/>
      <c r="C841" s="70"/>
      <c r="D841" s="33"/>
      <c r="E841" s="71"/>
      <c r="F841" s="71"/>
    </row>
    <row r="842" spans="1:6">
      <c r="A842" s="33"/>
      <c r="C842" s="70"/>
      <c r="D842" s="33"/>
      <c r="E842" s="71"/>
      <c r="F842" s="71"/>
    </row>
    <row r="843" spans="1:6">
      <c r="A843" s="33"/>
      <c r="C843" s="70"/>
      <c r="D843" s="33"/>
      <c r="E843" s="71"/>
      <c r="F843" s="71"/>
    </row>
    <row r="844" spans="1:6">
      <c r="A844" s="33"/>
      <c r="C844" s="70"/>
      <c r="D844" s="33"/>
      <c r="E844" s="71"/>
      <c r="F844" s="71"/>
    </row>
    <row r="845" spans="1:6">
      <c r="A845" s="33"/>
      <c r="C845" s="70"/>
      <c r="D845" s="33"/>
      <c r="E845" s="71"/>
      <c r="F845" s="71"/>
    </row>
    <row r="846" spans="1:6">
      <c r="A846" s="33"/>
      <c r="C846" s="70"/>
      <c r="D846" s="33"/>
      <c r="E846" s="71"/>
      <c r="F846" s="71"/>
    </row>
    <row r="847" spans="1:6">
      <c r="A847" s="33"/>
      <c r="C847" s="70"/>
      <c r="D847" s="33"/>
      <c r="E847" s="71"/>
      <c r="F847" s="71"/>
    </row>
    <row r="848" spans="1:6">
      <c r="A848" s="33"/>
      <c r="C848" s="70"/>
      <c r="D848" s="33"/>
      <c r="E848" s="71"/>
      <c r="F848" s="71"/>
    </row>
    <row r="849" spans="1:6">
      <c r="A849" s="33"/>
      <c r="C849" s="70"/>
      <c r="D849" s="33"/>
      <c r="E849" s="71"/>
      <c r="F849" s="71"/>
    </row>
    <row r="850" spans="1:6">
      <c r="A850" s="33"/>
      <c r="C850" s="70"/>
      <c r="D850" s="33"/>
      <c r="E850" s="71"/>
      <c r="F850" s="71"/>
    </row>
    <row r="851" spans="1:6">
      <c r="A851" s="33"/>
      <c r="C851" s="70"/>
      <c r="D851" s="33"/>
      <c r="E851" s="71"/>
      <c r="F851" s="71"/>
    </row>
    <row r="852" spans="1:6">
      <c r="A852" s="33"/>
      <c r="C852" s="70"/>
      <c r="D852" s="33"/>
      <c r="E852" s="71"/>
      <c r="F852" s="71"/>
    </row>
    <row r="853" spans="1:6">
      <c r="A853" s="33"/>
      <c r="C853" s="70"/>
      <c r="D853" s="33"/>
      <c r="E853" s="71"/>
      <c r="F853" s="71"/>
    </row>
    <row r="854" spans="1:6">
      <c r="A854" s="33"/>
      <c r="C854" s="70"/>
      <c r="D854" s="33"/>
      <c r="E854" s="71"/>
      <c r="F854" s="71"/>
    </row>
    <row r="855" spans="1:6">
      <c r="A855" s="33"/>
      <c r="C855" s="70"/>
      <c r="D855" s="33"/>
      <c r="E855" s="71"/>
      <c r="F855" s="71"/>
    </row>
    <row r="856" spans="1:6">
      <c r="A856" s="33"/>
      <c r="C856" s="70"/>
      <c r="D856" s="33"/>
      <c r="E856" s="71"/>
      <c r="F856" s="71"/>
    </row>
    <row r="857" spans="1:6">
      <c r="A857" s="33"/>
      <c r="C857" s="70"/>
      <c r="D857" s="33"/>
      <c r="E857" s="71"/>
      <c r="F857" s="71"/>
    </row>
    <row r="858" spans="1:6">
      <c r="A858" s="33"/>
      <c r="C858" s="70"/>
      <c r="D858" s="33"/>
      <c r="E858" s="71"/>
      <c r="F858" s="71"/>
    </row>
    <row r="859" spans="1:6">
      <c r="A859" s="33"/>
      <c r="C859" s="70"/>
      <c r="D859" s="33"/>
      <c r="E859" s="71"/>
      <c r="F859" s="71"/>
    </row>
    <row r="860" spans="1:6">
      <c r="A860" s="33"/>
      <c r="C860" s="70"/>
      <c r="D860" s="33"/>
      <c r="E860" s="71"/>
      <c r="F860" s="71"/>
    </row>
    <row r="861" spans="1:6">
      <c r="A861" s="33"/>
      <c r="C861" s="70"/>
      <c r="D861" s="33"/>
      <c r="E861" s="71"/>
      <c r="F861" s="71"/>
    </row>
    <row r="862" spans="1:6">
      <c r="A862" s="33"/>
      <c r="C862" s="70"/>
      <c r="D862" s="33"/>
      <c r="E862" s="71"/>
      <c r="F862" s="71"/>
    </row>
    <row r="863" spans="1:6">
      <c r="A863" s="33"/>
      <c r="C863" s="70"/>
      <c r="D863" s="33"/>
      <c r="E863" s="71"/>
      <c r="F863" s="71"/>
    </row>
    <row r="864" spans="1:6">
      <c r="A864" s="33"/>
      <c r="C864" s="70"/>
      <c r="D864" s="33"/>
      <c r="E864" s="71"/>
      <c r="F864" s="71"/>
    </row>
    <row r="865" spans="1:6">
      <c r="A865" s="33"/>
      <c r="C865" s="70"/>
      <c r="D865" s="33"/>
      <c r="E865" s="71"/>
      <c r="F865" s="71"/>
    </row>
    <row r="866" spans="1:6">
      <c r="A866" s="33"/>
      <c r="C866" s="70"/>
      <c r="D866" s="33"/>
      <c r="E866" s="71"/>
      <c r="F866" s="71"/>
    </row>
    <row r="867" spans="1:6">
      <c r="A867" s="33"/>
      <c r="C867" s="70"/>
      <c r="D867" s="33"/>
      <c r="E867" s="71"/>
      <c r="F867" s="71"/>
    </row>
    <row r="868" spans="1:6">
      <c r="A868" s="33"/>
      <c r="C868" s="70"/>
      <c r="D868" s="33"/>
      <c r="E868" s="71"/>
      <c r="F868" s="71"/>
    </row>
    <row r="869" spans="1:6">
      <c r="A869" s="33"/>
      <c r="C869" s="70"/>
      <c r="D869" s="33"/>
      <c r="E869" s="71"/>
      <c r="F869" s="71"/>
    </row>
    <row r="870" spans="1:6">
      <c r="A870" s="33"/>
      <c r="C870" s="70"/>
      <c r="D870" s="33"/>
      <c r="E870" s="71"/>
      <c r="F870" s="71"/>
    </row>
    <row r="871" spans="1:6">
      <c r="A871" s="33"/>
      <c r="C871" s="70"/>
      <c r="D871" s="33"/>
      <c r="E871" s="71"/>
      <c r="F871" s="71"/>
    </row>
    <row r="872" spans="1:6">
      <c r="A872" s="33"/>
      <c r="C872" s="70"/>
      <c r="D872" s="33"/>
      <c r="E872" s="71"/>
      <c r="F872" s="71"/>
    </row>
    <row r="873" spans="1:6">
      <c r="A873" s="33"/>
      <c r="C873" s="70"/>
      <c r="D873" s="33"/>
      <c r="E873" s="71"/>
      <c r="F873" s="71"/>
    </row>
    <row r="874" spans="1:6">
      <c r="A874" s="33"/>
      <c r="C874" s="70"/>
      <c r="D874" s="33"/>
      <c r="E874" s="71"/>
      <c r="F874" s="71"/>
    </row>
    <row r="875" spans="1:6">
      <c r="A875" s="33"/>
      <c r="C875" s="70"/>
      <c r="D875" s="33"/>
      <c r="E875" s="71"/>
      <c r="F875" s="71"/>
    </row>
    <row r="876" spans="1:6">
      <c r="A876" s="33"/>
      <c r="C876" s="70"/>
      <c r="D876" s="33"/>
      <c r="E876" s="71"/>
      <c r="F876" s="71"/>
    </row>
    <row r="877" spans="1:6">
      <c r="A877" s="33"/>
      <c r="C877" s="70"/>
      <c r="D877" s="33"/>
      <c r="E877" s="71"/>
      <c r="F877" s="71"/>
    </row>
    <row r="878" spans="1:6">
      <c r="A878" s="33"/>
      <c r="C878" s="70"/>
      <c r="D878" s="33"/>
      <c r="E878" s="71"/>
      <c r="F878" s="71"/>
    </row>
    <row r="879" spans="1:6">
      <c r="A879" s="33"/>
      <c r="C879" s="70"/>
      <c r="D879" s="33"/>
      <c r="E879" s="71"/>
      <c r="F879" s="71"/>
    </row>
    <row r="880" spans="1:6">
      <c r="A880" s="33"/>
      <c r="C880" s="70"/>
      <c r="D880" s="33"/>
      <c r="E880" s="71"/>
      <c r="F880" s="71"/>
    </row>
    <row r="881" spans="1:6">
      <c r="A881" s="33"/>
      <c r="C881" s="70"/>
      <c r="D881" s="33"/>
      <c r="E881" s="71"/>
      <c r="F881" s="71"/>
    </row>
    <row r="882" spans="1:6">
      <c r="A882" s="33"/>
      <c r="C882" s="70"/>
      <c r="D882" s="33"/>
      <c r="E882" s="71"/>
      <c r="F882" s="71"/>
    </row>
    <row r="883" spans="1:6">
      <c r="A883" s="33"/>
      <c r="C883" s="70"/>
      <c r="D883" s="33"/>
      <c r="E883" s="71"/>
      <c r="F883" s="71"/>
    </row>
    <row r="884" spans="1:6">
      <c r="A884" s="33"/>
      <c r="C884" s="70"/>
      <c r="D884" s="33"/>
      <c r="E884" s="71"/>
      <c r="F884" s="71"/>
    </row>
    <row r="885" spans="1:6">
      <c r="A885" s="33"/>
      <c r="C885" s="70"/>
      <c r="D885" s="33"/>
      <c r="E885" s="71"/>
      <c r="F885" s="71"/>
    </row>
    <row r="886" spans="1:6">
      <c r="A886" s="33"/>
      <c r="C886" s="70"/>
      <c r="D886" s="33"/>
      <c r="E886" s="71"/>
      <c r="F886" s="71"/>
    </row>
    <row r="887" spans="1:6">
      <c r="A887" s="33"/>
      <c r="C887" s="70"/>
      <c r="D887" s="33"/>
      <c r="E887" s="71"/>
      <c r="F887" s="71"/>
    </row>
    <row r="888" spans="1:6">
      <c r="A888" s="33"/>
      <c r="C888" s="70"/>
      <c r="D888" s="33"/>
      <c r="E888" s="71"/>
      <c r="F888" s="71"/>
    </row>
    <row r="889" spans="1:6">
      <c r="A889" s="33"/>
      <c r="C889" s="70"/>
      <c r="D889" s="33"/>
      <c r="E889" s="71"/>
      <c r="F889" s="71"/>
    </row>
    <row r="890" spans="1:6">
      <c r="A890" s="33"/>
      <c r="C890" s="70"/>
      <c r="D890" s="33"/>
      <c r="E890" s="71"/>
      <c r="F890" s="71"/>
    </row>
    <row r="891" spans="1:6">
      <c r="A891" s="33"/>
      <c r="C891" s="70"/>
      <c r="D891" s="33"/>
      <c r="E891" s="71"/>
      <c r="F891" s="71"/>
    </row>
    <row r="892" spans="1:6">
      <c r="A892" s="33"/>
      <c r="C892" s="70"/>
      <c r="D892" s="33"/>
      <c r="E892" s="71"/>
      <c r="F892" s="71"/>
    </row>
    <row r="893" spans="1:6">
      <c r="A893" s="33"/>
      <c r="C893" s="70"/>
      <c r="D893" s="33"/>
      <c r="E893" s="71"/>
      <c r="F893" s="71"/>
    </row>
    <row r="894" spans="1:6">
      <c r="A894" s="33"/>
      <c r="C894" s="70"/>
      <c r="D894" s="33"/>
      <c r="E894" s="71"/>
      <c r="F894" s="71"/>
    </row>
    <row r="895" spans="1:6">
      <c r="A895" s="33"/>
      <c r="C895" s="70"/>
      <c r="D895" s="33"/>
      <c r="E895" s="71"/>
      <c r="F895" s="71"/>
    </row>
    <row r="896" spans="1:6">
      <c r="A896" s="33"/>
      <c r="C896" s="70"/>
      <c r="D896" s="33"/>
      <c r="E896" s="71"/>
      <c r="F896" s="71"/>
    </row>
    <row r="897" spans="1:6">
      <c r="A897" s="33"/>
      <c r="C897" s="70"/>
      <c r="D897" s="33"/>
      <c r="E897" s="71"/>
      <c r="F897" s="71"/>
    </row>
    <row r="898" spans="1:6">
      <c r="A898" s="33"/>
      <c r="C898" s="70"/>
      <c r="D898" s="33"/>
      <c r="E898" s="71"/>
      <c r="F898" s="71"/>
    </row>
    <row r="899" spans="1:6">
      <c r="A899" s="33"/>
      <c r="C899" s="70"/>
      <c r="D899" s="33"/>
      <c r="E899" s="71"/>
      <c r="F899" s="71"/>
    </row>
    <row r="900" spans="1:6">
      <c r="A900" s="33"/>
      <c r="C900" s="70"/>
      <c r="D900" s="33"/>
      <c r="E900" s="71"/>
      <c r="F900" s="71"/>
    </row>
    <row r="901" spans="1:6">
      <c r="A901" s="33"/>
      <c r="C901" s="70"/>
      <c r="D901" s="33"/>
      <c r="E901" s="71"/>
      <c r="F901" s="71"/>
    </row>
    <row r="902" spans="1:6">
      <c r="A902" s="33"/>
      <c r="C902" s="70"/>
      <c r="D902" s="33"/>
      <c r="E902" s="71"/>
      <c r="F902" s="71"/>
    </row>
    <row r="903" spans="1:6">
      <c r="A903" s="33"/>
      <c r="C903" s="70"/>
      <c r="D903" s="33"/>
      <c r="E903" s="71"/>
      <c r="F903" s="71"/>
    </row>
    <row r="904" spans="1:6">
      <c r="A904" s="33"/>
      <c r="C904" s="70"/>
      <c r="D904" s="33"/>
      <c r="E904" s="71"/>
      <c r="F904" s="71"/>
    </row>
    <row r="905" spans="1:6">
      <c r="A905" s="33"/>
      <c r="C905" s="70"/>
      <c r="D905" s="33"/>
      <c r="E905" s="71"/>
      <c r="F905" s="71"/>
    </row>
    <row r="906" spans="1:6">
      <c r="A906" s="33"/>
      <c r="C906" s="70"/>
      <c r="D906" s="33"/>
      <c r="E906" s="71"/>
      <c r="F906" s="71"/>
    </row>
    <row r="907" spans="1:6">
      <c r="A907" s="33"/>
      <c r="C907" s="70"/>
      <c r="D907" s="33"/>
      <c r="E907" s="71"/>
      <c r="F907" s="71"/>
    </row>
    <row r="908" spans="1:6">
      <c r="A908" s="33"/>
      <c r="C908" s="70"/>
      <c r="D908" s="33"/>
      <c r="E908" s="71"/>
      <c r="F908" s="71"/>
    </row>
    <row r="909" spans="1:6">
      <c r="A909" s="33"/>
      <c r="C909" s="70"/>
      <c r="D909" s="33"/>
      <c r="E909" s="71"/>
      <c r="F909" s="71"/>
    </row>
    <row r="910" spans="1:6">
      <c r="A910" s="33"/>
      <c r="C910" s="70"/>
      <c r="D910" s="33"/>
      <c r="E910" s="71"/>
      <c r="F910" s="71"/>
    </row>
    <row r="911" spans="1:6">
      <c r="A911" s="33"/>
      <c r="C911" s="70"/>
      <c r="D911" s="33"/>
      <c r="E911" s="71"/>
      <c r="F911" s="71"/>
    </row>
    <row r="912" spans="1:6">
      <c r="A912" s="33"/>
      <c r="C912" s="70"/>
      <c r="D912" s="33"/>
      <c r="E912" s="71"/>
      <c r="F912" s="71"/>
    </row>
    <row r="913" spans="1:6">
      <c r="A913" s="33"/>
      <c r="C913" s="70"/>
      <c r="D913" s="33"/>
      <c r="E913" s="71"/>
      <c r="F913" s="71"/>
    </row>
    <row r="914" spans="1:6">
      <c r="A914" s="33"/>
      <c r="C914" s="70"/>
      <c r="D914" s="33"/>
      <c r="E914" s="71"/>
      <c r="F914" s="71"/>
    </row>
    <row r="915" spans="1:6">
      <c r="A915" s="33"/>
      <c r="C915" s="70"/>
      <c r="D915" s="33"/>
      <c r="E915" s="71"/>
      <c r="F915" s="71"/>
    </row>
    <row r="916" spans="1:6">
      <c r="A916" s="33"/>
      <c r="C916" s="70"/>
      <c r="D916" s="33"/>
      <c r="E916" s="71"/>
      <c r="F916" s="71"/>
    </row>
    <row r="917" spans="1:6">
      <c r="A917" s="33"/>
      <c r="C917" s="70"/>
      <c r="D917" s="33"/>
      <c r="E917" s="71"/>
      <c r="F917" s="71"/>
    </row>
    <row r="918" spans="1:6">
      <c r="A918" s="33"/>
      <c r="C918" s="70"/>
      <c r="D918" s="33"/>
      <c r="E918" s="71"/>
      <c r="F918" s="71"/>
    </row>
    <row r="919" spans="1:6">
      <c r="A919" s="33"/>
      <c r="C919" s="70"/>
      <c r="D919" s="33"/>
      <c r="E919" s="71"/>
      <c r="F919" s="71"/>
    </row>
    <row r="920" spans="1:6">
      <c r="A920" s="33"/>
      <c r="C920" s="70"/>
      <c r="D920" s="33"/>
      <c r="E920" s="71"/>
      <c r="F920" s="71"/>
    </row>
    <row r="921" spans="1:6">
      <c r="A921" s="33"/>
      <c r="C921" s="70"/>
      <c r="D921" s="33"/>
      <c r="E921" s="71"/>
      <c r="F921" s="71"/>
    </row>
    <row r="922" spans="1:6">
      <c r="A922" s="33"/>
      <c r="C922" s="70"/>
      <c r="D922" s="33"/>
      <c r="E922" s="71"/>
      <c r="F922" s="71"/>
    </row>
    <row r="923" spans="1:6">
      <c r="A923" s="33"/>
      <c r="C923" s="70"/>
      <c r="D923" s="33"/>
      <c r="E923" s="71"/>
      <c r="F923" s="71"/>
    </row>
    <row r="924" spans="1:6">
      <c r="A924" s="33"/>
      <c r="C924" s="70"/>
      <c r="D924" s="33"/>
      <c r="E924" s="71"/>
      <c r="F924" s="71"/>
    </row>
    <row r="925" spans="1:6">
      <c r="A925" s="33"/>
      <c r="C925" s="70"/>
      <c r="D925" s="33"/>
      <c r="E925" s="71"/>
      <c r="F925" s="71"/>
    </row>
    <row r="926" spans="1:6">
      <c r="A926" s="33"/>
      <c r="C926" s="70"/>
      <c r="D926" s="33"/>
      <c r="E926" s="71"/>
      <c r="F926" s="71"/>
    </row>
    <row r="927" spans="1:6">
      <c r="A927" s="33"/>
      <c r="C927" s="70"/>
      <c r="D927" s="33"/>
      <c r="E927" s="71"/>
      <c r="F927" s="71"/>
    </row>
    <row r="928" spans="1:6">
      <c r="A928" s="33"/>
      <c r="C928" s="70"/>
      <c r="D928" s="33"/>
      <c r="E928" s="71"/>
      <c r="F928" s="71"/>
    </row>
    <row r="929" spans="1:6">
      <c r="A929" s="33"/>
      <c r="C929" s="70"/>
      <c r="D929" s="33"/>
      <c r="E929" s="71"/>
      <c r="F929" s="71"/>
    </row>
    <row r="930" spans="1:6">
      <c r="A930" s="33"/>
      <c r="C930" s="70"/>
      <c r="D930" s="33"/>
      <c r="E930" s="71"/>
      <c r="F930" s="71"/>
    </row>
    <row r="931" spans="1:6">
      <c r="A931" s="33"/>
      <c r="C931" s="70"/>
      <c r="D931" s="33"/>
      <c r="E931" s="71"/>
      <c r="F931" s="71"/>
    </row>
    <row r="932" spans="1:6">
      <c r="A932" s="33"/>
      <c r="C932" s="70"/>
      <c r="D932" s="33"/>
      <c r="E932" s="71"/>
      <c r="F932" s="71"/>
    </row>
    <row r="933" spans="1:6">
      <c r="A933" s="33"/>
      <c r="C933" s="70"/>
      <c r="D933" s="33"/>
      <c r="E933" s="71"/>
      <c r="F933" s="71"/>
    </row>
    <row r="934" spans="1:6">
      <c r="A934" s="33"/>
      <c r="C934" s="70"/>
      <c r="D934" s="33"/>
      <c r="E934" s="71"/>
      <c r="F934" s="71"/>
    </row>
    <row r="935" spans="1:6">
      <c r="A935" s="33"/>
      <c r="C935" s="70"/>
      <c r="D935" s="33"/>
      <c r="E935" s="71"/>
      <c r="F935" s="71"/>
    </row>
    <row r="936" spans="1:6">
      <c r="A936" s="33"/>
      <c r="C936" s="70"/>
      <c r="D936" s="33"/>
      <c r="E936" s="71"/>
      <c r="F936" s="71"/>
    </row>
    <row r="937" spans="1:6">
      <c r="A937" s="33"/>
      <c r="C937" s="70"/>
      <c r="D937" s="33"/>
      <c r="E937" s="71"/>
      <c r="F937" s="71"/>
    </row>
    <row r="938" spans="1:6">
      <c r="A938" s="33"/>
      <c r="C938" s="70"/>
      <c r="D938" s="33"/>
      <c r="E938" s="71"/>
      <c r="F938" s="71"/>
    </row>
    <row r="939" spans="1:6">
      <c r="A939" s="33"/>
      <c r="C939" s="70"/>
      <c r="D939" s="33"/>
      <c r="E939" s="71"/>
      <c r="F939" s="71"/>
    </row>
    <row r="940" spans="1:6">
      <c r="A940" s="33"/>
      <c r="C940" s="70"/>
      <c r="D940" s="33"/>
      <c r="E940" s="71"/>
      <c r="F940" s="71"/>
    </row>
    <row r="941" spans="1:6">
      <c r="A941" s="33"/>
      <c r="C941" s="70"/>
      <c r="D941" s="33"/>
      <c r="E941" s="71"/>
      <c r="F941" s="71"/>
    </row>
    <row r="942" spans="1:6">
      <c r="A942" s="33"/>
      <c r="C942" s="70"/>
      <c r="D942" s="33"/>
      <c r="E942" s="71"/>
      <c r="F942" s="71"/>
    </row>
    <row r="943" spans="1:6">
      <c r="A943" s="33"/>
      <c r="C943" s="70"/>
      <c r="D943" s="33"/>
      <c r="E943" s="71"/>
      <c r="F943" s="71"/>
    </row>
    <row r="944" spans="1:6">
      <c r="A944" s="33"/>
      <c r="C944" s="70"/>
      <c r="D944" s="33"/>
      <c r="E944" s="71"/>
      <c r="F944" s="71"/>
    </row>
    <row r="945" spans="1:6">
      <c r="A945" s="33"/>
      <c r="C945" s="70"/>
      <c r="D945" s="33"/>
      <c r="E945" s="71"/>
      <c r="F945" s="71"/>
    </row>
    <row r="946" spans="1:6">
      <c r="A946" s="33"/>
      <c r="C946" s="70"/>
      <c r="D946" s="33"/>
      <c r="E946" s="71"/>
      <c r="F946" s="71"/>
    </row>
    <row r="947" spans="1:6">
      <c r="A947" s="33"/>
      <c r="C947" s="70"/>
      <c r="D947" s="33"/>
      <c r="E947" s="71"/>
      <c r="F947" s="71"/>
    </row>
    <row r="948" spans="1:6">
      <c r="A948" s="33"/>
      <c r="C948" s="70"/>
      <c r="D948" s="33"/>
      <c r="E948" s="71"/>
      <c r="F948" s="71"/>
    </row>
    <row r="949" spans="1:6">
      <c r="A949" s="33"/>
      <c r="C949" s="70"/>
      <c r="D949" s="33"/>
      <c r="E949" s="71"/>
      <c r="F949" s="71"/>
    </row>
    <row r="950" spans="1:6">
      <c r="A950" s="33"/>
      <c r="C950" s="70"/>
      <c r="D950" s="33"/>
      <c r="E950" s="71"/>
      <c r="F950" s="71"/>
    </row>
    <row r="951" spans="1:6">
      <c r="A951" s="33"/>
      <c r="C951" s="70"/>
      <c r="D951" s="33"/>
      <c r="E951" s="71"/>
      <c r="F951" s="71"/>
    </row>
    <row r="952" spans="1:6">
      <c r="A952" s="33"/>
      <c r="C952" s="70"/>
      <c r="D952" s="33"/>
      <c r="E952" s="71"/>
      <c r="F952" s="71"/>
    </row>
    <row r="953" spans="1:6">
      <c r="A953" s="33"/>
      <c r="C953" s="70"/>
      <c r="D953" s="33"/>
      <c r="E953" s="71"/>
      <c r="F953" s="71"/>
    </row>
    <row r="954" spans="1:6">
      <c r="A954" s="33"/>
      <c r="C954" s="70"/>
      <c r="D954" s="33"/>
      <c r="E954" s="71"/>
      <c r="F954" s="71"/>
    </row>
    <row r="955" spans="1:6">
      <c r="A955" s="33"/>
      <c r="C955" s="70"/>
      <c r="D955" s="33"/>
      <c r="E955" s="71"/>
      <c r="F955" s="71"/>
    </row>
    <row r="956" spans="1:6">
      <c r="A956" s="33"/>
      <c r="C956" s="70"/>
      <c r="D956" s="33"/>
      <c r="E956" s="71"/>
      <c r="F956" s="71"/>
    </row>
    <row r="957" spans="1:6">
      <c r="A957" s="33"/>
      <c r="C957" s="70"/>
      <c r="D957" s="33"/>
      <c r="E957" s="71"/>
      <c r="F957" s="71"/>
    </row>
    <row r="958" spans="1:6">
      <c r="A958" s="33"/>
      <c r="C958" s="70"/>
      <c r="D958" s="33"/>
      <c r="E958" s="71"/>
      <c r="F958" s="71"/>
    </row>
    <row r="959" spans="1:6">
      <c r="A959" s="33"/>
      <c r="C959" s="70"/>
      <c r="D959" s="33"/>
      <c r="E959" s="71"/>
      <c r="F959" s="71"/>
    </row>
    <row r="960" spans="1:6">
      <c r="A960" s="33"/>
      <c r="C960" s="70"/>
      <c r="D960" s="33"/>
      <c r="E960" s="71"/>
      <c r="F960" s="71"/>
    </row>
    <row r="961" spans="1:6">
      <c r="A961" s="33"/>
      <c r="C961" s="70"/>
      <c r="D961" s="33"/>
      <c r="E961" s="71"/>
      <c r="F961" s="71"/>
    </row>
    <row r="962" spans="1:6">
      <c r="A962" s="33"/>
      <c r="C962" s="70"/>
      <c r="D962" s="33"/>
      <c r="E962" s="71"/>
      <c r="F962" s="71"/>
    </row>
    <row r="963" spans="1:6">
      <c r="A963" s="33"/>
      <c r="C963" s="70"/>
      <c r="D963" s="33"/>
      <c r="E963" s="71"/>
      <c r="F963" s="71"/>
    </row>
    <row r="964" spans="1:6">
      <c r="A964" s="33"/>
      <c r="C964" s="70"/>
      <c r="D964" s="33"/>
      <c r="E964" s="71"/>
      <c r="F964" s="71"/>
    </row>
    <row r="965" spans="1:6">
      <c r="A965" s="33"/>
      <c r="C965" s="70"/>
      <c r="D965" s="33"/>
      <c r="E965" s="71"/>
      <c r="F965" s="71"/>
    </row>
    <row r="966" spans="1:6">
      <c r="A966" s="33"/>
      <c r="C966" s="70"/>
      <c r="D966" s="33"/>
      <c r="E966" s="71"/>
      <c r="F966" s="71"/>
    </row>
    <row r="967" spans="1:6">
      <c r="A967" s="33"/>
      <c r="C967" s="70"/>
      <c r="D967" s="33"/>
      <c r="E967" s="71"/>
      <c r="F967" s="71"/>
    </row>
    <row r="968" spans="1:6">
      <c r="A968" s="33"/>
      <c r="C968" s="70"/>
      <c r="D968" s="33"/>
      <c r="E968" s="71"/>
      <c r="F968" s="71"/>
    </row>
    <row r="969" spans="1:6">
      <c r="A969" s="33"/>
      <c r="C969" s="70"/>
      <c r="D969" s="33"/>
      <c r="E969" s="71"/>
      <c r="F969" s="71"/>
    </row>
    <row r="970" spans="1:6">
      <c r="A970" s="33"/>
      <c r="C970" s="70"/>
      <c r="D970" s="33"/>
      <c r="E970" s="71"/>
      <c r="F970" s="71"/>
    </row>
    <row r="971" spans="1:6">
      <c r="A971" s="33"/>
      <c r="C971" s="70"/>
      <c r="D971" s="33"/>
      <c r="E971" s="71"/>
      <c r="F971" s="71"/>
    </row>
    <row r="972" spans="1:6">
      <c r="A972" s="33"/>
      <c r="C972" s="70"/>
      <c r="D972" s="33"/>
      <c r="E972" s="71"/>
      <c r="F972" s="71"/>
    </row>
    <row r="973" spans="1:6">
      <c r="A973" s="33"/>
      <c r="C973" s="70"/>
      <c r="D973" s="33"/>
      <c r="E973" s="71"/>
      <c r="F973" s="71"/>
    </row>
    <row r="974" spans="1:6">
      <c r="A974" s="33"/>
      <c r="C974" s="70"/>
      <c r="D974" s="33"/>
      <c r="E974" s="71"/>
      <c r="F974" s="71"/>
    </row>
    <row r="975" spans="1:6">
      <c r="A975" s="33"/>
      <c r="C975" s="70"/>
      <c r="D975" s="33"/>
      <c r="E975" s="71"/>
      <c r="F975" s="71"/>
    </row>
    <row r="976" spans="1:6">
      <c r="A976" s="33"/>
      <c r="C976" s="70"/>
      <c r="D976" s="33"/>
      <c r="E976" s="71"/>
      <c r="F976" s="71"/>
    </row>
    <row r="977" spans="1:6">
      <c r="A977" s="33"/>
      <c r="C977" s="70"/>
      <c r="D977" s="33"/>
      <c r="E977" s="71"/>
      <c r="F977" s="71"/>
    </row>
    <row r="978" spans="1:6">
      <c r="A978" s="33"/>
      <c r="C978" s="70"/>
      <c r="D978" s="33"/>
      <c r="E978" s="71"/>
      <c r="F978" s="71"/>
    </row>
    <row r="979" spans="1:6">
      <c r="A979" s="33"/>
      <c r="C979" s="70"/>
      <c r="D979" s="33"/>
      <c r="E979" s="71"/>
      <c r="F979" s="71"/>
    </row>
    <row r="980" spans="1:6">
      <c r="A980" s="33"/>
      <c r="C980" s="70"/>
      <c r="D980" s="33"/>
      <c r="E980" s="71"/>
      <c r="F980" s="71"/>
    </row>
    <row r="981" spans="1:6">
      <c r="A981" s="33"/>
      <c r="C981" s="70"/>
      <c r="D981" s="33"/>
      <c r="E981" s="71"/>
      <c r="F981" s="71"/>
    </row>
    <row r="982" spans="1:6">
      <c r="A982" s="33"/>
      <c r="C982" s="70"/>
      <c r="D982" s="33"/>
      <c r="E982" s="71"/>
      <c r="F982" s="71"/>
    </row>
    <row r="983" spans="1:6">
      <c r="A983" s="33"/>
      <c r="C983" s="70"/>
      <c r="D983" s="33"/>
      <c r="E983" s="71"/>
      <c r="F983" s="71"/>
    </row>
    <row r="984" spans="1:6">
      <c r="A984" s="33"/>
      <c r="C984" s="70"/>
      <c r="D984" s="33"/>
      <c r="E984" s="71"/>
      <c r="F984" s="71"/>
    </row>
    <row r="985" spans="1:6">
      <c r="A985" s="33"/>
      <c r="C985" s="70"/>
      <c r="D985" s="33"/>
      <c r="E985" s="71"/>
      <c r="F985" s="71"/>
    </row>
    <row r="986" spans="1:6">
      <c r="A986" s="33"/>
      <c r="C986" s="70"/>
      <c r="D986" s="33"/>
      <c r="E986" s="71"/>
      <c r="F986" s="71"/>
    </row>
    <row r="987" spans="1:6">
      <c r="A987" s="33"/>
      <c r="C987" s="70"/>
      <c r="D987" s="33"/>
      <c r="E987" s="71"/>
      <c r="F987" s="71"/>
    </row>
    <row r="988" spans="1:6">
      <c r="A988" s="33"/>
      <c r="C988" s="70"/>
      <c r="D988" s="33"/>
      <c r="E988" s="71"/>
      <c r="F988" s="71"/>
    </row>
    <row r="989" spans="1:6">
      <c r="A989" s="33"/>
      <c r="C989" s="70"/>
      <c r="D989" s="33"/>
      <c r="E989" s="71"/>
      <c r="F989" s="71"/>
    </row>
    <row r="990" spans="1:6">
      <c r="A990" s="33"/>
      <c r="C990" s="70"/>
      <c r="D990" s="33"/>
      <c r="E990" s="71"/>
      <c r="F990" s="71"/>
    </row>
    <row r="991" spans="1:6">
      <c r="A991" s="33"/>
      <c r="C991" s="70"/>
      <c r="D991" s="33"/>
      <c r="E991" s="71"/>
      <c r="F991" s="71"/>
    </row>
    <row r="992" spans="1:6">
      <c r="A992" s="33"/>
      <c r="C992" s="70"/>
      <c r="D992" s="33"/>
      <c r="E992" s="71"/>
      <c r="F992" s="71"/>
    </row>
    <row r="993" spans="1:6">
      <c r="A993" s="33"/>
      <c r="C993" s="70"/>
      <c r="D993" s="33"/>
      <c r="E993" s="71"/>
      <c r="F993" s="71"/>
    </row>
    <row r="994" spans="1:6">
      <c r="A994" s="33"/>
      <c r="C994" s="70"/>
      <c r="D994" s="33"/>
      <c r="E994" s="71"/>
      <c r="F994" s="71"/>
    </row>
    <row r="995" spans="1:6">
      <c r="A995" s="33"/>
      <c r="C995" s="70"/>
      <c r="D995" s="33"/>
      <c r="E995" s="71"/>
      <c r="F995" s="71"/>
    </row>
    <row r="996" spans="1:6">
      <c r="A996" s="33"/>
      <c r="C996" s="70"/>
      <c r="D996" s="33"/>
      <c r="E996" s="71"/>
      <c r="F996" s="71"/>
    </row>
    <row r="997" spans="1:6">
      <c r="A997" s="33"/>
      <c r="C997" s="70"/>
      <c r="D997" s="33"/>
      <c r="E997" s="71"/>
      <c r="F997" s="71"/>
    </row>
    <row r="998" spans="1:6">
      <c r="A998" s="33"/>
      <c r="C998" s="70"/>
      <c r="D998" s="33"/>
      <c r="E998" s="71"/>
      <c r="F998" s="71"/>
    </row>
    <row r="999" spans="1:6">
      <c r="A999" s="33"/>
      <c r="C999" s="70"/>
      <c r="D999" s="33"/>
      <c r="E999" s="71"/>
      <c r="F999" s="71"/>
    </row>
    <row r="1000" spans="1:6">
      <c r="A1000" s="33"/>
      <c r="C1000" s="70"/>
      <c r="D1000" s="33"/>
      <c r="E1000" s="71"/>
      <c r="F1000" s="71"/>
    </row>
    <row r="1001" spans="1:6">
      <c r="A1001" s="33"/>
      <c r="C1001" s="70"/>
      <c r="D1001" s="33"/>
      <c r="E1001" s="71"/>
      <c r="F1001" s="71"/>
    </row>
    <row r="1002" spans="1:6">
      <c r="A1002" s="33"/>
      <c r="C1002" s="70"/>
      <c r="D1002" s="33"/>
      <c r="E1002" s="71"/>
      <c r="F1002" s="71"/>
    </row>
    <row r="1003" spans="1:6">
      <c r="A1003" s="33"/>
      <c r="C1003" s="70"/>
      <c r="D1003" s="33"/>
      <c r="E1003" s="71"/>
      <c r="F1003" s="71"/>
    </row>
    <row r="1004" spans="1:6">
      <c r="A1004" s="33"/>
      <c r="C1004" s="70"/>
      <c r="D1004" s="33"/>
      <c r="E1004" s="71"/>
      <c r="F1004" s="71"/>
    </row>
    <row r="1005" spans="1:6">
      <c r="A1005" s="33"/>
      <c r="C1005" s="70"/>
      <c r="D1005" s="33"/>
      <c r="E1005" s="71"/>
      <c r="F1005" s="71"/>
    </row>
    <row r="1006" spans="1:6">
      <c r="A1006" s="33"/>
      <c r="C1006" s="70"/>
      <c r="D1006" s="33"/>
      <c r="E1006" s="71"/>
      <c r="F1006" s="71"/>
    </row>
    <row r="1007" spans="1:6">
      <c r="A1007" s="33"/>
      <c r="C1007" s="70"/>
      <c r="D1007" s="33"/>
      <c r="E1007" s="71"/>
      <c r="F1007" s="71"/>
    </row>
    <row r="1008" spans="1:6">
      <c r="A1008" s="33"/>
      <c r="C1008" s="70"/>
      <c r="D1008" s="33"/>
      <c r="E1008" s="71"/>
      <c r="F1008" s="71"/>
    </row>
    <row r="1009" spans="1:6">
      <c r="A1009" s="33"/>
      <c r="C1009" s="70"/>
      <c r="D1009" s="33"/>
      <c r="E1009" s="71"/>
      <c r="F1009" s="71"/>
    </row>
    <row r="1010" spans="1:6">
      <c r="A1010" s="33"/>
      <c r="C1010" s="70"/>
      <c r="D1010" s="33"/>
      <c r="E1010" s="71"/>
      <c r="F1010" s="71"/>
    </row>
    <row r="1011" spans="1:6">
      <c r="A1011" s="33"/>
      <c r="C1011" s="70"/>
      <c r="D1011" s="33"/>
      <c r="E1011" s="71"/>
      <c r="F1011" s="71"/>
    </row>
    <row r="1012" spans="1:6">
      <c r="A1012" s="33"/>
      <c r="C1012" s="70"/>
      <c r="D1012" s="33"/>
      <c r="E1012" s="71"/>
      <c r="F1012" s="71"/>
    </row>
    <row r="1013" spans="1:6">
      <c r="A1013" s="33"/>
      <c r="C1013" s="70"/>
      <c r="D1013" s="33"/>
      <c r="E1013" s="71"/>
      <c r="F1013" s="71"/>
    </row>
    <row r="1014" spans="1:6">
      <c r="A1014" s="33"/>
      <c r="C1014" s="70"/>
      <c r="D1014" s="33"/>
      <c r="E1014" s="71"/>
      <c r="F1014" s="71"/>
    </row>
    <row r="1015" spans="1:6">
      <c r="A1015" s="33"/>
      <c r="C1015" s="70"/>
      <c r="D1015" s="33"/>
      <c r="E1015" s="71"/>
      <c r="F1015" s="71"/>
    </row>
    <row r="1016" spans="1:6">
      <c r="A1016" s="33"/>
      <c r="C1016" s="70"/>
      <c r="D1016" s="33"/>
      <c r="E1016" s="71"/>
      <c r="F1016" s="71"/>
    </row>
    <row r="1017" spans="1:6">
      <c r="A1017" s="33"/>
      <c r="C1017" s="70"/>
      <c r="D1017" s="33"/>
      <c r="E1017" s="71"/>
      <c r="F1017" s="71"/>
    </row>
    <row r="1018" spans="1:6">
      <c r="A1018" s="33"/>
      <c r="C1018" s="70"/>
      <c r="D1018" s="33"/>
      <c r="E1018" s="71"/>
      <c r="F1018" s="71"/>
    </row>
    <row r="1019" spans="1:6">
      <c r="A1019" s="33"/>
      <c r="C1019" s="70"/>
      <c r="D1019" s="33"/>
      <c r="E1019" s="71"/>
      <c r="F1019" s="71"/>
    </row>
    <row r="1020" spans="1:6">
      <c r="A1020" s="33"/>
      <c r="C1020" s="70"/>
      <c r="D1020" s="33"/>
      <c r="E1020" s="71"/>
      <c r="F1020" s="71"/>
    </row>
    <row r="1021" spans="1:6">
      <c r="A1021" s="33"/>
      <c r="C1021" s="70"/>
      <c r="D1021" s="33"/>
      <c r="E1021" s="71"/>
      <c r="F1021" s="71"/>
    </row>
    <row r="1022" spans="1:6">
      <c r="A1022" s="33"/>
      <c r="C1022" s="70"/>
      <c r="D1022" s="33"/>
      <c r="E1022" s="71"/>
      <c r="F1022" s="71"/>
    </row>
    <row r="1023" spans="1:6">
      <c r="A1023" s="33"/>
      <c r="C1023" s="70"/>
      <c r="D1023" s="33"/>
      <c r="E1023" s="71"/>
      <c r="F1023" s="71"/>
    </row>
    <row r="1024" spans="1:6">
      <c r="A1024" s="33"/>
      <c r="C1024" s="70"/>
      <c r="D1024" s="33"/>
      <c r="E1024" s="71"/>
      <c r="F1024" s="71"/>
    </row>
    <row r="1025" spans="1:6">
      <c r="A1025" s="33"/>
      <c r="C1025" s="70"/>
      <c r="D1025" s="33"/>
      <c r="E1025" s="71"/>
      <c r="F1025" s="71"/>
    </row>
    <row r="1026" spans="1:6">
      <c r="A1026" s="33"/>
      <c r="C1026" s="70"/>
      <c r="D1026" s="33"/>
      <c r="E1026" s="71"/>
      <c r="F1026" s="71"/>
    </row>
    <row r="1027" spans="1:6">
      <c r="A1027" s="33"/>
      <c r="C1027" s="70"/>
      <c r="D1027" s="33"/>
      <c r="E1027" s="71"/>
      <c r="F1027" s="71"/>
    </row>
    <row r="1028" spans="1:6">
      <c r="A1028" s="33"/>
      <c r="C1028" s="70"/>
      <c r="D1028" s="33"/>
      <c r="E1028" s="71"/>
      <c r="F1028" s="71"/>
    </row>
    <row r="1029" spans="1:6">
      <c r="A1029" s="33"/>
      <c r="C1029" s="70"/>
      <c r="D1029" s="33"/>
      <c r="E1029" s="71"/>
      <c r="F1029" s="71"/>
    </row>
    <row r="1030" spans="1:6">
      <c r="A1030" s="33"/>
      <c r="C1030" s="70"/>
      <c r="D1030" s="33"/>
      <c r="E1030" s="71"/>
      <c r="F1030" s="71"/>
    </row>
    <row r="1031" spans="1:6">
      <c r="A1031" s="33"/>
      <c r="C1031" s="70"/>
      <c r="D1031" s="33"/>
      <c r="E1031" s="71"/>
      <c r="F1031" s="71"/>
    </row>
    <row r="1032" spans="1:6">
      <c r="A1032" s="33"/>
      <c r="C1032" s="70"/>
      <c r="D1032" s="33"/>
      <c r="E1032" s="71"/>
      <c r="F1032" s="71"/>
    </row>
    <row r="1033" spans="1:6">
      <c r="A1033" s="33"/>
      <c r="C1033" s="70"/>
      <c r="D1033" s="33"/>
      <c r="E1033" s="71"/>
      <c r="F1033" s="71"/>
    </row>
    <row r="1034" spans="1:6">
      <c r="A1034" s="33"/>
      <c r="C1034" s="70"/>
      <c r="D1034" s="33"/>
      <c r="E1034" s="71"/>
      <c r="F1034" s="71"/>
    </row>
    <row r="1035" spans="1:6">
      <c r="A1035" s="33"/>
      <c r="C1035" s="70"/>
      <c r="D1035" s="33"/>
      <c r="E1035" s="71"/>
      <c r="F1035" s="71"/>
    </row>
    <row r="1036" spans="1:6">
      <c r="A1036" s="33"/>
      <c r="C1036" s="70"/>
      <c r="D1036" s="33"/>
      <c r="E1036" s="71"/>
      <c r="F1036" s="71"/>
    </row>
    <row r="1037" spans="1:6">
      <c r="A1037" s="33"/>
      <c r="C1037" s="70"/>
      <c r="D1037" s="33"/>
      <c r="E1037" s="71"/>
      <c r="F1037" s="71"/>
    </row>
    <row r="1038" spans="1:6">
      <c r="A1038" s="33"/>
      <c r="C1038" s="70"/>
      <c r="D1038" s="33"/>
      <c r="E1038" s="71"/>
      <c r="F1038" s="71"/>
    </row>
    <row r="1039" spans="1:6">
      <c r="A1039" s="33"/>
      <c r="C1039" s="70"/>
      <c r="D1039" s="33"/>
      <c r="E1039" s="71"/>
      <c r="F1039" s="71"/>
    </row>
    <row r="1040" spans="1:6">
      <c r="A1040" s="33"/>
      <c r="C1040" s="70"/>
      <c r="D1040" s="33"/>
      <c r="E1040" s="71"/>
      <c r="F1040" s="71"/>
    </row>
    <row r="1041" spans="1:6">
      <c r="A1041" s="33"/>
      <c r="C1041" s="70"/>
      <c r="D1041" s="33"/>
      <c r="E1041" s="71"/>
      <c r="F1041" s="71"/>
    </row>
    <row r="1042" spans="1:6">
      <c r="A1042" s="33"/>
      <c r="C1042" s="70"/>
      <c r="D1042" s="33"/>
      <c r="E1042" s="71"/>
      <c r="F1042" s="71"/>
    </row>
    <row r="1043" spans="1:6">
      <c r="A1043" s="33"/>
      <c r="C1043" s="70"/>
      <c r="D1043" s="33"/>
      <c r="E1043" s="71"/>
      <c r="F1043" s="71"/>
    </row>
    <row r="1044" spans="1:6">
      <c r="A1044" s="33"/>
      <c r="C1044" s="70"/>
      <c r="D1044" s="33"/>
      <c r="E1044" s="71"/>
      <c r="F1044" s="71"/>
    </row>
    <row r="1045" spans="1:6">
      <c r="A1045" s="33"/>
      <c r="C1045" s="70"/>
      <c r="D1045" s="33"/>
      <c r="E1045" s="71"/>
      <c r="F1045" s="71"/>
    </row>
    <row r="1046" spans="1:6">
      <c r="A1046" s="33"/>
      <c r="C1046" s="70"/>
      <c r="D1046" s="33"/>
      <c r="E1046" s="71"/>
      <c r="F1046" s="71"/>
    </row>
    <row r="1047" spans="1:6">
      <c r="A1047" s="33"/>
      <c r="C1047" s="70"/>
      <c r="D1047" s="33"/>
      <c r="E1047" s="71"/>
      <c r="F1047" s="71"/>
    </row>
    <row r="1048" spans="1:6">
      <c r="A1048" s="33"/>
      <c r="C1048" s="70"/>
      <c r="D1048" s="33"/>
      <c r="E1048" s="71"/>
      <c r="F1048" s="71"/>
    </row>
    <row r="1049" spans="1:6">
      <c r="A1049" s="33"/>
      <c r="C1049" s="70"/>
      <c r="D1049" s="33"/>
      <c r="E1049" s="71"/>
      <c r="F1049" s="71"/>
    </row>
    <row r="1050" spans="1:6">
      <c r="A1050" s="33"/>
      <c r="C1050" s="70"/>
      <c r="D1050" s="33"/>
      <c r="E1050" s="71"/>
      <c r="F1050" s="71"/>
    </row>
    <row r="1051" spans="1:6">
      <c r="A1051" s="33"/>
      <c r="C1051" s="70"/>
      <c r="D1051" s="33"/>
      <c r="E1051" s="71"/>
      <c r="F1051" s="71"/>
    </row>
    <row r="1052" spans="1:6">
      <c r="A1052" s="33"/>
      <c r="C1052" s="70"/>
      <c r="D1052" s="33"/>
      <c r="E1052" s="71"/>
      <c r="F1052" s="71"/>
    </row>
    <row r="1053" spans="1:6">
      <c r="A1053" s="33"/>
      <c r="C1053" s="70"/>
      <c r="D1053" s="33"/>
      <c r="E1053" s="71"/>
      <c r="F1053" s="71"/>
    </row>
    <row r="1054" spans="1:6">
      <c r="A1054" s="33"/>
      <c r="C1054" s="70"/>
      <c r="D1054" s="33"/>
      <c r="E1054" s="71"/>
      <c r="F1054" s="71"/>
    </row>
    <row r="1055" spans="1:6">
      <c r="A1055" s="33"/>
      <c r="C1055" s="70"/>
      <c r="D1055" s="33"/>
      <c r="E1055" s="71"/>
      <c r="F1055" s="71"/>
    </row>
    <row r="1056" spans="1:6">
      <c r="A1056" s="33"/>
      <c r="C1056" s="70"/>
      <c r="D1056" s="33"/>
      <c r="E1056" s="71"/>
      <c r="F1056" s="71"/>
    </row>
    <row r="1057" spans="1:6">
      <c r="A1057" s="33"/>
      <c r="C1057" s="70"/>
      <c r="D1057" s="33"/>
      <c r="E1057" s="71"/>
      <c r="F1057" s="71"/>
    </row>
    <row r="1058" spans="1:6">
      <c r="A1058" s="33"/>
      <c r="C1058" s="70"/>
      <c r="D1058" s="33"/>
      <c r="E1058" s="71"/>
      <c r="F1058" s="71"/>
    </row>
    <row r="1059" spans="1:6">
      <c r="A1059" s="33"/>
      <c r="C1059" s="70"/>
      <c r="D1059" s="33"/>
      <c r="E1059" s="71"/>
      <c r="F1059" s="71"/>
    </row>
    <row r="1060" spans="1:6">
      <c r="A1060" s="33"/>
      <c r="C1060" s="70"/>
      <c r="D1060" s="33"/>
      <c r="E1060" s="71"/>
      <c r="F1060" s="71"/>
    </row>
    <row r="1061" spans="1:6">
      <c r="A1061" s="33"/>
      <c r="C1061" s="70"/>
      <c r="D1061" s="33"/>
      <c r="E1061" s="71"/>
      <c r="F1061" s="71"/>
    </row>
    <row r="1062" spans="1:6">
      <c r="A1062" s="33"/>
      <c r="C1062" s="70"/>
      <c r="D1062" s="33"/>
      <c r="E1062" s="71"/>
      <c r="F1062" s="71"/>
    </row>
    <row r="1063" spans="1:6">
      <c r="A1063" s="33"/>
      <c r="C1063" s="70"/>
      <c r="D1063" s="33"/>
      <c r="E1063" s="71"/>
      <c r="F1063" s="71"/>
    </row>
    <row r="1064" spans="1:6">
      <c r="A1064" s="33"/>
      <c r="C1064" s="70"/>
      <c r="D1064" s="33"/>
      <c r="E1064" s="71"/>
      <c r="F1064" s="71"/>
    </row>
    <row r="1065" spans="1:6">
      <c r="A1065" s="33"/>
      <c r="C1065" s="70"/>
      <c r="D1065" s="33"/>
      <c r="E1065" s="71"/>
      <c r="F1065" s="71"/>
    </row>
    <row r="1066" spans="1:6">
      <c r="A1066" s="33"/>
      <c r="C1066" s="70"/>
      <c r="D1066" s="33"/>
      <c r="E1066" s="71"/>
      <c r="F1066" s="71"/>
    </row>
    <row r="1067" spans="1:6">
      <c r="A1067" s="33"/>
      <c r="C1067" s="70"/>
      <c r="D1067" s="33"/>
      <c r="E1067" s="71"/>
      <c r="F1067" s="71"/>
    </row>
    <row r="1068" spans="1:6">
      <c r="A1068" s="33"/>
      <c r="C1068" s="70"/>
      <c r="D1068" s="33"/>
      <c r="E1068" s="71"/>
      <c r="F1068" s="71"/>
    </row>
    <row r="1069" spans="1:6">
      <c r="A1069" s="33"/>
      <c r="C1069" s="70"/>
      <c r="D1069" s="33"/>
      <c r="E1069" s="71"/>
      <c r="F1069" s="71"/>
    </row>
    <row r="1070" spans="1:6">
      <c r="A1070" s="33"/>
      <c r="C1070" s="70"/>
      <c r="D1070" s="33"/>
      <c r="E1070" s="71"/>
      <c r="F1070" s="71"/>
    </row>
    <row r="1071" spans="1:6">
      <c r="A1071" s="33"/>
      <c r="C1071" s="70"/>
      <c r="D1071" s="33"/>
      <c r="E1071" s="71"/>
      <c r="F1071" s="71"/>
    </row>
    <row r="1072" spans="1:6">
      <c r="A1072" s="33"/>
      <c r="C1072" s="70"/>
      <c r="D1072" s="33"/>
      <c r="E1072" s="71"/>
      <c r="F1072" s="71"/>
    </row>
    <row r="1073" spans="1:6">
      <c r="A1073" s="33"/>
      <c r="C1073" s="70"/>
      <c r="D1073" s="33"/>
      <c r="E1073" s="71"/>
      <c r="F1073" s="71"/>
    </row>
    <row r="1074" spans="1:6">
      <c r="A1074" s="33"/>
      <c r="C1074" s="70"/>
      <c r="D1074" s="33"/>
      <c r="E1074" s="71"/>
      <c r="F1074" s="71"/>
    </row>
    <row r="1075" spans="1:6">
      <c r="A1075" s="33"/>
      <c r="C1075" s="70"/>
      <c r="D1075" s="33"/>
      <c r="E1075" s="71"/>
      <c r="F1075" s="71"/>
    </row>
    <row r="1076" spans="1:6">
      <c r="A1076" s="33"/>
      <c r="C1076" s="70"/>
      <c r="D1076" s="33"/>
      <c r="E1076" s="71"/>
      <c r="F1076" s="71"/>
    </row>
    <row r="1077" spans="1:6">
      <c r="A1077" s="33"/>
      <c r="C1077" s="70"/>
      <c r="D1077" s="33"/>
      <c r="E1077" s="71"/>
      <c r="F1077" s="71"/>
    </row>
    <row r="1078" spans="1:6">
      <c r="A1078" s="33"/>
      <c r="C1078" s="70"/>
      <c r="D1078" s="33"/>
      <c r="E1078" s="71"/>
      <c r="F1078" s="71"/>
    </row>
    <row r="1079" spans="1:6">
      <c r="A1079" s="33"/>
      <c r="C1079" s="70"/>
      <c r="D1079" s="33"/>
      <c r="E1079" s="71"/>
      <c r="F1079" s="71"/>
    </row>
    <row r="1080" spans="1:6">
      <c r="A1080" s="33"/>
      <c r="C1080" s="70"/>
      <c r="D1080" s="33"/>
      <c r="E1080" s="71"/>
      <c r="F1080" s="71"/>
    </row>
    <row r="1081" spans="1:6">
      <c r="A1081" s="33"/>
      <c r="C1081" s="70"/>
      <c r="D1081" s="33"/>
      <c r="E1081" s="71"/>
      <c r="F1081" s="71"/>
    </row>
    <row r="1082" spans="1:6">
      <c r="A1082" s="33"/>
      <c r="C1082" s="70"/>
      <c r="D1082" s="33"/>
      <c r="E1082" s="71"/>
      <c r="F1082" s="71"/>
    </row>
    <row r="1083" spans="1:6">
      <c r="A1083" s="33"/>
      <c r="C1083" s="70"/>
      <c r="D1083" s="33"/>
      <c r="E1083" s="71"/>
      <c r="F1083" s="71"/>
    </row>
    <row r="1084" spans="1:6">
      <c r="A1084" s="33"/>
      <c r="C1084" s="70"/>
      <c r="D1084" s="33"/>
      <c r="E1084" s="71"/>
      <c r="F1084" s="71"/>
    </row>
    <row r="1085" spans="1:6">
      <c r="A1085" s="33"/>
      <c r="C1085" s="70"/>
      <c r="D1085" s="33"/>
      <c r="E1085" s="71"/>
      <c r="F1085" s="71"/>
    </row>
    <row r="1086" spans="1:6">
      <c r="A1086" s="33"/>
      <c r="C1086" s="70"/>
      <c r="D1086" s="33"/>
      <c r="E1086" s="71"/>
      <c r="F1086" s="71"/>
    </row>
    <row r="1087" spans="1:6">
      <c r="A1087" s="33"/>
      <c r="C1087" s="70"/>
      <c r="D1087" s="33"/>
      <c r="E1087" s="71"/>
      <c r="F1087" s="71"/>
    </row>
    <row r="1088" spans="1:6">
      <c r="A1088" s="33"/>
      <c r="C1088" s="70"/>
      <c r="D1088" s="33"/>
      <c r="E1088" s="71"/>
      <c r="F1088" s="71"/>
    </row>
    <row r="1089" spans="1:6">
      <c r="A1089" s="33"/>
      <c r="C1089" s="70"/>
      <c r="D1089" s="33"/>
      <c r="E1089" s="71"/>
      <c r="F1089" s="71"/>
    </row>
    <row r="1090" spans="1:6">
      <c r="A1090" s="33"/>
      <c r="C1090" s="70"/>
      <c r="D1090" s="33"/>
      <c r="E1090" s="71"/>
      <c r="F1090" s="71"/>
    </row>
    <row r="1091" spans="1:6">
      <c r="A1091" s="33"/>
      <c r="C1091" s="70"/>
      <c r="D1091" s="33"/>
      <c r="E1091" s="71"/>
      <c r="F1091" s="71"/>
    </row>
    <row r="1092" spans="1:6">
      <c r="A1092" s="33"/>
      <c r="C1092" s="70"/>
      <c r="D1092" s="33"/>
      <c r="E1092" s="71"/>
      <c r="F1092" s="71"/>
    </row>
    <row r="1093" spans="1:6">
      <c r="A1093" s="33"/>
      <c r="C1093" s="70"/>
      <c r="D1093" s="33"/>
      <c r="E1093" s="71"/>
      <c r="F1093" s="71"/>
    </row>
    <row r="1094" spans="1:6">
      <c r="A1094" s="33"/>
      <c r="C1094" s="70"/>
      <c r="D1094" s="33"/>
      <c r="E1094" s="71"/>
      <c r="F1094" s="71"/>
    </row>
    <row r="1095" spans="1:6">
      <c r="A1095" s="33"/>
      <c r="C1095" s="70"/>
      <c r="D1095" s="33"/>
      <c r="E1095" s="71"/>
      <c r="F1095" s="71"/>
    </row>
    <row r="1096" spans="1:6">
      <c r="A1096" s="33"/>
      <c r="C1096" s="70"/>
      <c r="D1096" s="33"/>
      <c r="E1096" s="71"/>
      <c r="F1096" s="71"/>
    </row>
    <row r="1097" spans="1:6">
      <c r="A1097" s="33"/>
      <c r="C1097" s="70"/>
      <c r="D1097" s="33"/>
      <c r="E1097" s="71"/>
      <c r="F1097" s="71"/>
    </row>
    <row r="1098" spans="1:6">
      <c r="A1098" s="33"/>
      <c r="C1098" s="70"/>
      <c r="D1098" s="33"/>
      <c r="E1098" s="71"/>
      <c r="F1098" s="71"/>
    </row>
    <row r="1099" spans="1:6">
      <c r="A1099" s="33"/>
      <c r="C1099" s="70"/>
      <c r="D1099" s="33"/>
      <c r="E1099" s="71"/>
      <c r="F1099" s="71"/>
    </row>
    <row r="1100" spans="1:6">
      <c r="A1100" s="33"/>
      <c r="C1100" s="70"/>
      <c r="D1100" s="33"/>
      <c r="E1100" s="71"/>
      <c r="F1100" s="71"/>
    </row>
    <row r="1101" spans="1:6">
      <c r="A1101" s="33"/>
      <c r="C1101" s="70"/>
      <c r="D1101" s="33"/>
      <c r="E1101" s="71"/>
      <c r="F1101" s="71"/>
    </row>
    <row r="1102" spans="1:6">
      <c r="A1102" s="33"/>
      <c r="C1102" s="70"/>
      <c r="D1102" s="33"/>
      <c r="E1102" s="71"/>
      <c r="F1102" s="71"/>
    </row>
    <row r="1103" spans="1:6">
      <c r="A1103" s="33"/>
      <c r="C1103" s="70"/>
      <c r="D1103" s="33"/>
      <c r="E1103" s="71"/>
      <c r="F1103" s="71"/>
    </row>
    <row r="1104" spans="1:6">
      <c r="A1104" s="33"/>
      <c r="C1104" s="70"/>
      <c r="D1104" s="33"/>
      <c r="E1104" s="71"/>
      <c r="F1104" s="71"/>
    </row>
    <row r="1105" spans="1:6">
      <c r="A1105" s="33"/>
      <c r="C1105" s="70"/>
      <c r="D1105" s="33"/>
      <c r="E1105" s="71"/>
      <c r="F1105" s="71"/>
    </row>
    <row r="1106" spans="1:6">
      <c r="A1106" s="33"/>
      <c r="C1106" s="70"/>
      <c r="D1106" s="33"/>
      <c r="E1106" s="71"/>
      <c r="F1106" s="71"/>
    </row>
    <row r="1107" spans="1:6">
      <c r="A1107" s="33"/>
      <c r="C1107" s="70"/>
      <c r="D1107" s="33"/>
      <c r="E1107" s="71"/>
      <c r="F1107" s="71"/>
    </row>
    <row r="1108" spans="1:6">
      <c r="A1108" s="33"/>
      <c r="C1108" s="70"/>
      <c r="D1108" s="33"/>
      <c r="E1108" s="71"/>
      <c r="F1108" s="71"/>
    </row>
    <row r="1109" spans="1:6">
      <c r="A1109" s="33"/>
      <c r="C1109" s="70"/>
      <c r="D1109" s="33"/>
      <c r="E1109" s="71"/>
      <c r="F1109" s="71"/>
    </row>
    <row r="1110" spans="1:6">
      <c r="A1110" s="33"/>
      <c r="C1110" s="70"/>
      <c r="D1110" s="33"/>
      <c r="E1110" s="71"/>
      <c r="F1110" s="71"/>
    </row>
    <row r="1111" spans="1:6">
      <c r="A1111" s="33"/>
      <c r="C1111" s="70"/>
      <c r="D1111" s="33"/>
      <c r="E1111" s="71"/>
      <c r="F1111" s="71"/>
    </row>
    <row r="1112" spans="1:6">
      <c r="A1112" s="33"/>
      <c r="C1112" s="70"/>
      <c r="D1112" s="33"/>
      <c r="E1112" s="71"/>
      <c r="F1112" s="71"/>
    </row>
    <row r="1113" spans="1:6">
      <c r="A1113" s="33"/>
      <c r="C1113" s="70"/>
      <c r="D1113" s="33"/>
      <c r="E1113" s="71"/>
      <c r="F1113" s="71"/>
    </row>
    <row r="1114" spans="1:6">
      <c r="A1114" s="33"/>
      <c r="C1114" s="70"/>
      <c r="D1114" s="33"/>
      <c r="E1114" s="71"/>
      <c r="F1114" s="71"/>
    </row>
    <row r="1115" spans="1:6">
      <c r="A1115" s="33"/>
      <c r="C1115" s="70"/>
      <c r="D1115" s="33"/>
      <c r="E1115" s="71"/>
      <c r="F1115" s="71"/>
    </row>
    <row r="1116" spans="1:6">
      <c r="A1116" s="33"/>
      <c r="C1116" s="70"/>
      <c r="D1116" s="33"/>
      <c r="E1116" s="71"/>
      <c r="F1116" s="71"/>
    </row>
    <row r="1117" spans="1:6">
      <c r="A1117" s="33"/>
      <c r="C1117" s="70"/>
      <c r="D1117" s="33"/>
      <c r="E1117" s="71"/>
      <c r="F1117" s="71"/>
    </row>
    <row r="1118" spans="1:6">
      <c r="A1118" s="33"/>
      <c r="C1118" s="70"/>
      <c r="D1118" s="33"/>
      <c r="E1118" s="71"/>
      <c r="F1118" s="71"/>
    </row>
    <row r="1119" spans="1:6">
      <c r="A1119" s="33"/>
      <c r="C1119" s="70"/>
      <c r="D1119" s="33"/>
      <c r="E1119" s="71"/>
      <c r="F1119" s="71"/>
    </row>
    <row r="1120" spans="1:6">
      <c r="A1120" s="33"/>
      <c r="C1120" s="70"/>
      <c r="D1120" s="33"/>
      <c r="E1120" s="71"/>
      <c r="F1120" s="71"/>
    </row>
    <row r="1121" spans="1:6">
      <c r="A1121" s="33"/>
      <c r="C1121" s="70"/>
      <c r="D1121" s="33"/>
      <c r="E1121" s="71"/>
      <c r="F1121" s="71"/>
    </row>
    <row r="1122" spans="1:6">
      <c r="A1122" s="33"/>
      <c r="C1122" s="70"/>
      <c r="D1122" s="33"/>
      <c r="E1122" s="71"/>
      <c r="F1122" s="71"/>
    </row>
    <row r="1123" spans="1:6">
      <c r="A1123" s="33"/>
      <c r="C1123" s="70"/>
      <c r="D1123" s="33"/>
      <c r="E1123" s="71"/>
      <c r="F1123" s="71"/>
    </row>
    <row r="1124" spans="1:6">
      <c r="A1124" s="33"/>
      <c r="C1124" s="70"/>
      <c r="D1124" s="33"/>
      <c r="E1124" s="71"/>
      <c r="F1124" s="71"/>
    </row>
    <row r="1125" spans="1:6">
      <c r="A1125" s="33"/>
      <c r="C1125" s="70"/>
      <c r="D1125" s="33"/>
      <c r="E1125" s="71"/>
      <c r="F1125" s="71"/>
    </row>
    <row r="1126" spans="1:6">
      <c r="A1126" s="33"/>
      <c r="C1126" s="70"/>
      <c r="D1126" s="33"/>
      <c r="E1126" s="71"/>
      <c r="F1126" s="71"/>
    </row>
    <row r="1127" spans="1:6">
      <c r="A1127" s="33"/>
      <c r="C1127" s="70"/>
      <c r="D1127" s="33"/>
      <c r="E1127" s="71"/>
      <c r="F1127" s="71"/>
    </row>
    <row r="1128" spans="1:6">
      <c r="A1128" s="33"/>
      <c r="C1128" s="70"/>
      <c r="D1128" s="33"/>
      <c r="E1128" s="71"/>
      <c r="F1128" s="71"/>
    </row>
    <row r="1129" spans="1:6">
      <c r="A1129" s="33"/>
      <c r="C1129" s="70"/>
      <c r="D1129" s="33"/>
      <c r="E1129" s="71"/>
      <c r="F1129" s="71"/>
    </row>
    <row r="1130" spans="1:6">
      <c r="A1130" s="33"/>
      <c r="C1130" s="70"/>
      <c r="D1130" s="33"/>
      <c r="E1130" s="71"/>
      <c r="F1130" s="71"/>
    </row>
    <row r="1131" spans="1:6">
      <c r="A1131" s="33"/>
      <c r="C1131" s="70"/>
      <c r="D1131" s="33"/>
      <c r="E1131" s="71"/>
      <c r="F1131" s="71"/>
    </row>
    <row r="1132" spans="1:6">
      <c r="A1132" s="33"/>
      <c r="C1132" s="70"/>
      <c r="D1132" s="33"/>
      <c r="E1132" s="71"/>
      <c r="F1132" s="71"/>
    </row>
    <row r="1133" spans="1:6">
      <c r="A1133" s="33"/>
      <c r="C1133" s="70"/>
      <c r="D1133" s="33"/>
      <c r="E1133" s="71"/>
      <c r="F1133" s="71"/>
    </row>
    <row r="1134" spans="1:6">
      <c r="A1134" s="33"/>
      <c r="C1134" s="70"/>
      <c r="D1134" s="33"/>
      <c r="E1134" s="71"/>
      <c r="F1134" s="71"/>
    </row>
    <row r="1135" spans="1:6">
      <c r="A1135" s="33"/>
      <c r="C1135" s="70"/>
      <c r="D1135" s="33"/>
      <c r="E1135" s="71"/>
      <c r="F1135" s="71"/>
    </row>
    <row r="1136" spans="1:6">
      <c r="A1136" s="33"/>
      <c r="C1136" s="70"/>
      <c r="D1136" s="33"/>
      <c r="E1136" s="71"/>
      <c r="F1136" s="71"/>
    </row>
    <row r="1137" spans="1:6">
      <c r="A1137" s="33"/>
      <c r="C1137" s="70"/>
      <c r="D1137" s="33"/>
      <c r="E1137" s="71"/>
      <c r="F1137" s="71"/>
    </row>
    <row r="1138" spans="1:6">
      <c r="A1138" s="33"/>
      <c r="C1138" s="70"/>
      <c r="D1138" s="33"/>
      <c r="E1138" s="71"/>
      <c r="F1138" s="71"/>
    </row>
    <row r="1139" spans="1:6">
      <c r="A1139" s="33"/>
      <c r="C1139" s="70"/>
      <c r="D1139" s="33"/>
      <c r="E1139" s="71"/>
      <c r="F1139" s="71"/>
    </row>
    <row r="1140" spans="1:6">
      <c r="A1140" s="33"/>
      <c r="C1140" s="70"/>
      <c r="D1140" s="33"/>
      <c r="E1140" s="71"/>
      <c r="F1140" s="71"/>
    </row>
    <row r="1141" spans="1:6">
      <c r="A1141" s="33"/>
      <c r="C1141" s="70"/>
      <c r="D1141" s="33"/>
      <c r="E1141" s="71"/>
      <c r="F1141" s="71"/>
    </row>
    <row r="1142" spans="1:6">
      <c r="A1142" s="33"/>
      <c r="C1142" s="70"/>
      <c r="D1142" s="33"/>
      <c r="E1142" s="71"/>
      <c r="F1142" s="71"/>
    </row>
    <row r="1143" spans="1:6">
      <c r="A1143" s="33"/>
      <c r="C1143" s="70"/>
      <c r="D1143" s="33"/>
      <c r="E1143" s="71"/>
      <c r="F1143" s="71"/>
    </row>
    <row r="1144" spans="1:6">
      <c r="A1144" s="33"/>
      <c r="C1144" s="70"/>
      <c r="D1144" s="33"/>
      <c r="E1144" s="71"/>
      <c r="F1144" s="71"/>
    </row>
    <row r="1145" spans="1:6">
      <c r="A1145" s="33"/>
      <c r="C1145" s="70"/>
      <c r="D1145" s="33"/>
      <c r="E1145" s="71"/>
      <c r="F1145" s="71"/>
    </row>
    <row r="1146" spans="1:6">
      <c r="A1146" s="33"/>
      <c r="C1146" s="70"/>
      <c r="D1146" s="33"/>
      <c r="E1146" s="71"/>
      <c r="F1146" s="71"/>
    </row>
    <row r="1147" spans="1:6">
      <c r="A1147" s="33"/>
      <c r="C1147" s="70"/>
      <c r="D1147" s="33"/>
      <c r="E1147" s="71"/>
      <c r="F1147" s="71"/>
    </row>
    <row r="1148" spans="1:6">
      <c r="A1148" s="33"/>
      <c r="C1148" s="70"/>
      <c r="D1148" s="33"/>
      <c r="E1148" s="71"/>
      <c r="F1148" s="71"/>
    </row>
    <row r="1149" spans="1:6">
      <c r="A1149" s="33"/>
      <c r="C1149" s="70"/>
      <c r="D1149" s="33"/>
      <c r="E1149" s="71"/>
      <c r="F1149" s="71"/>
    </row>
    <row r="1150" spans="1:6">
      <c r="A1150" s="33"/>
      <c r="C1150" s="70"/>
      <c r="D1150" s="33"/>
      <c r="E1150" s="71"/>
      <c r="F1150" s="71"/>
    </row>
    <row r="1151" spans="1:6">
      <c r="A1151" s="33"/>
      <c r="C1151" s="70"/>
      <c r="D1151" s="33"/>
      <c r="E1151" s="71"/>
      <c r="F1151" s="71"/>
    </row>
    <row r="1152" spans="1:6">
      <c r="A1152" s="33"/>
      <c r="C1152" s="70"/>
      <c r="D1152" s="33"/>
      <c r="E1152" s="71"/>
      <c r="F1152" s="71"/>
    </row>
    <row r="1153" spans="1:6">
      <c r="A1153" s="33"/>
      <c r="C1153" s="70"/>
      <c r="D1153" s="33"/>
      <c r="E1153" s="71"/>
      <c r="F1153" s="71"/>
    </row>
    <row r="1154" spans="1:6">
      <c r="A1154" s="33"/>
      <c r="C1154" s="70"/>
      <c r="D1154" s="33"/>
      <c r="E1154" s="71"/>
      <c r="F1154" s="71"/>
    </row>
    <row r="1155" spans="1:6">
      <c r="A1155" s="33"/>
      <c r="C1155" s="70"/>
      <c r="D1155" s="33"/>
      <c r="E1155" s="71"/>
      <c r="F1155" s="71"/>
    </row>
    <row r="1156" spans="1:6">
      <c r="A1156" s="33"/>
      <c r="C1156" s="70"/>
      <c r="D1156" s="33"/>
      <c r="E1156" s="71"/>
      <c r="F1156" s="71"/>
    </row>
    <row r="1157" spans="1:6">
      <c r="A1157" s="33"/>
      <c r="C1157" s="70"/>
      <c r="D1157" s="33"/>
      <c r="E1157" s="71"/>
      <c r="F1157" s="71"/>
    </row>
    <row r="1158" spans="1:6">
      <c r="A1158" s="33"/>
      <c r="C1158" s="70"/>
      <c r="D1158" s="33"/>
      <c r="E1158" s="71"/>
      <c r="F1158" s="71"/>
    </row>
    <row r="1159" spans="1:6">
      <c r="A1159" s="33"/>
      <c r="C1159" s="70"/>
      <c r="D1159" s="33"/>
      <c r="E1159" s="71"/>
      <c r="F1159" s="71"/>
    </row>
    <row r="1160" spans="1:6">
      <c r="A1160" s="33"/>
      <c r="C1160" s="70"/>
      <c r="D1160" s="33"/>
      <c r="E1160" s="71"/>
      <c r="F1160" s="71"/>
    </row>
    <row r="1161" spans="1:6">
      <c r="A1161" s="33"/>
      <c r="C1161" s="70"/>
      <c r="D1161" s="33"/>
      <c r="E1161" s="71"/>
      <c r="F1161" s="71"/>
    </row>
    <row r="1162" spans="1:6">
      <c r="A1162" s="33"/>
      <c r="C1162" s="70"/>
      <c r="D1162" s="33"/>
      <c r="E1162" s="71"/>
      <c r="F1162" s="71"/>
    </row>
    <row r="1163" spans="1:6">
      <c r="A1163" s="33"/>
      <c r="C1163" s="70"/>
      <c r="D1163" s="33"/>
      <c r="E1163" s="71"/>
      <c r="F1163" s="71"/>
    </row>
    <row r="1164" spans="1:6">
      <c r="A1164" s="33"/>
      <c r="C1164" s="70"/>
      <c r="D1164" s="33"/>
      <c r="E1164" s="71"/>
      <c r="F1164" s="71"/>
    </row>
    <row r="1165" spans="1:6">
      <c r="A1165" s="33"/>
      <c r="C1165" s="70"/>
      <c r="D1165" s="33"/>
      <c r="E1165" s="71"/>
      <c r="F1165" s="71"/>
    </row>
    <row r="1166" spans="1:6">
      <c r="A1166" s="33"/>
      <c r="C1166" s="70"/>
      <c r="D1166" s="33"/>
      <c r="E1166" s="71"/>
      <c r="F1166" s="71"/>
    </row>
    <row r="1167" spans="1:6">
      <c r="A1167" s="33"/>
      <c r="C1167" s="70"/>
      <c r="D1167" s="33"/>
      <c r="E1167" s="71"/>
      <c r="F1167" s="71"/>
    </row>
    <row r="1168" spans="1:6">
      <c r="A1168" s="33"/>
      <c r="C1168" s="70"/>
      <c r="D1168" s="33"/>
      <c r="E1168" s="71"/>
      <c r="F1168" s="71"/>
    </row>
    <row r="1169" spans="1:6">
      <c r="A1169" s="33"/>
      <c r="C1169" s="70"/>
      <c r="D1169" s="33"/>
      <c r="E1169" s="71"/>
      <c r="F1169" s="71"/>
    </row>
    <row r="1170" spans="1:6">
      <c r="A1170" s="33"/>
      <c r="C1170" s="70"/>
      <c r="D1170" s="33"/>
      <c r="E1170" s="71"/>
      <c r="F1170" s="71"/>
    </row>
    <row r="1171" spans="1:6">
      <c r="A1171" s="33"/>
      <c r="C1171" s="70"/>
      <c r="D1171" s="33"/>
      <c r="E1171" s="71"/>
      <c r="F1171" s="71"/>
    </row>
    <row r="1172" spans="1:6">
      <c r="A1172" s="33"/>
      <c r="C1172" s="70"/>
      <c r="D1172" s="33"/>
      <c r="E1172" s="71"/>
      <c r="F1172" s="71"/>
    </row>
    <row r="1173" spans="1:6">
      <c r="A1173" s="33"/>
      <c r="C1173" s="70"/>
      <c r="D1173" s="33"/>
      <c r="E1173" s="71"/>
      <c r="F1173" s="71"/>
    </row>
    <row r="1174" spans="1:6">
      <c r="A1174" s="33"/>
      <c r="C1174" s="70"/>
      <c r="D1174" s="33"/>
      <c r="E1174" s="71"/>
      <c r="F1174" s="71"/>
    </row>
    <row r="1175" spans="1:6">
      <c r="A1175" s="33"/>
      <c r="C1175" s="70"/>
      <c r="D1175" s="33"/>
      <c r="E1175" s="71"/>
      <c r="F1175" s="71"/>
    </row>
    <row r="1176" spans="1:6">
      <c r="A1176" s="33"/>
      <c r="C1176" s="70"/>
      <c r="D1176" s="33"/>
      <c r="E1176" s="71"/>
      <c r="F1176" s="71"/>
    </row>
    <row r="1177" spans="1:6">
      <c r="A1177" s="33"/>
      <c r="C1177" s="70"/>
      <c r="D1177" s="33"/>
      <c r="E1177" s="71"/>
      <c r="F1177" s="71"/>
    </row>
    <row r="1178" spans="1:6">
      <c r="A1178" s="33"/>
      <c r="C1178" s="70"/>
      <c r="D1178" s="33"/>
      <c r="E1178" s="71"/>
      <c r="F1178" s="71"/>
    </row>
    <row r="1179" spans="1:6">
      <c r="A1179" s="33"/>
      <c r="C1179" s="70"/>
      <c r="D1179" s="33"/>
      <c r="E1179" s="71"/>
      <c r="F1179" s="71"/>
    </row>
    <row r="1180" spans="1:6">
      <c r="A1180" s="33"/>
      <c r="C1180" s="70"/>
      <c r="D1180" s="33"/>
      <c r="E1180" s="71"/>
      <c r="F1180" s="71"/>
    </row>
    <row r="1181" spans="1:6">
      <c r="A1181" s="33"/>
      <c r="C1181" s="70"/>
      <c r="D1181" s="33"/>
      <c r="E1181" s="71"/>
      <c r="F1181" s="71"/>
    </row>
    <row r="1182" spans="1:6">
      <c r="A1182" s="33"/>
      <c r="C1182" s="70"/>
      <c r="D1182" s="33"/>
      <c r="E1182" s="71"/>
      <c r="F1182" s="71"/>
    </row>
    <row r="1183" spans="1:6">
      <c r="A1183" s="33"/>
      <c r="C1183" s="70"/>
      <c r="D1183" s="33"/>
      <c r="E1183" s="71"/>
      <c r="F1183" s="71"/>
    </row>
    <row r="1184" spans="1:6">
      <c r="A1184" s="33"/>
      <c r="C1184" s="70"/>
      <c r="D1184" s="33"/>
      <c r="E1184" s="71"/>
      <c r="F1184" s="71"/>
    </row>
    <row r="1185" spans="1:6">
      <c r="A1185" s="33"/>
      <c r="C1185" s="70"/>
      <c r="D1185" s="33"/>
      <c r="E1185" s="71"/>
      <c r="F1185" s="71"/>
    </row>
    <row r="1186" spans="1:6">
      <c r="A1186" s="33"/>
      <c r="C1186" s="70"/>
      <c r="D1186" s="33"/>
      <c r="E1186" s="71"/>
      <c r="F1186" s="71"/>
    </row>
    <row r="1187" spans="1:6">
      <c r="A1187" s="33"/>
      <c r="C1187" s="70"/>
      <c r="D1187" s="33"/>
      <c r="E1187" s="71"/>
      <c r="F1187" s="71"/>
    </row>
    <row r="1188" spans="1:6">
      <c r="A1188" s="33"/>
      <c r="C1188" s="70"/>
      <c r="D1188" s="33"/>
      <c r="E1188" s="71"/>
      <c r="F1188" s="71"/>
    </row>
    <row r="1189" spans="1:6">
      <c r="A1189" s="33"/>
      <c r="C1189" s="70"/>
      <c r="D1189" s="33"/>
      <c r="E1189" s="71"/>
      <c r="F1189" s="71"/>
    </row>
    <row r="1190" spans="1:6">
      <c r="A1190" s="33"/>
      <c r="C1190" s="70"/>
      <c r="D1190" s="33"/>
      <c r="E1190" s="71"/>
      <c r="F1190" s="71"/>
    </row>
    <row r="1191" spans="1:6">
      <c r="A1191" s="33"/>
      <c r="C1191" s="70"/>
      <c r="D1191" s="33"/>
      <c r="E1191" s="71"/>
      <c r="F1191" s="71"/>
    </row>
    <row r="1192" spans="1:6">
      <c r="A1192" s="33"/>
      <c r="C1192" s="70"/>
      <c r="D1192" s="33"/>
      <c r="E1192" s="71"/>
      <c r="F1192" s="71"/>
    </row>
    <row r="1193" spans="1:6">
      <c r="A1193" s="33"/>
      <c r="C1193" s="70"/>
      <c r="D1193" s="33"/>
      <c r="E1193" s="71"/>
      <c r="F1193" s="71"/>
    </row>
    <row r="1194" spans="1:6">
      <c r="A1194" s="33"/>
      <c r="C1194" s="70"/>
      <c r="D1194" s="33"/>
      <c r="E1194" s="71"/>
      <c r="F1194" s="71"/>
    </row>
    <row r="1195" spans="1:6">
      <c r="A1195" s="33"/>
      <c r="C1195" s="70"/>
      <c r="D1195" s="33"/>
      <c r="E1195" s="71"/>
      <c r="F1195" s="71"/>
    </row>
    <row r="1196" spans="1:6">
      <c r="A1196" s="33"/>
      <c r="C1196" s="70"/>
      <c r="D1196" s="33"/>
      <c r="E1196" s="71"/>
      <c r="F1196" s="71"/>
    </row>
    <row r="1197" spans="1:6">
      <c r="A1197" s="33"/>
      <c r="C1197" s="70"/>
      <c r="D1197" s="33"/>
      <c r="E1197" s="71"/>
      <c r="F1197" s="71"/>
    </row>
    <row r="1198" spans="1:6">
      <c r="A1198" s="33"/>
      <c r="C1198" s="70"/>
      <c r="D1198" s="33"/>
      <c r="E1198" s="71"/>
      <c r="F1198" s="71"/>
    </row>
    <row r="1199" spans="1:6">
      <c r="A1199" s="33"/>
      <c r="C1199" s="70"/>
      <c r="D1199" s="33"/>
      <c r="E1199" s="71"/>
      <c r="F1199" s="71"/>
    </row>
    <row r="1200" spans="1:6">
      <c r="A1200" s="33"/>
      <c r="C1200" s="70"/>
      <c r="D1200" s="33"/>
      <c r="E1200" s="71"/>
      <c r="F1200" s="71"/>
    </row>
    <row r="1201" spans="1:6">
      <c r="A1201" s="33"/>
      <c r="C1201" s="70"/>
      <c r="D1201" s="33"/>
      <c r="E1201" s="71"/>
      <c r="F1201" s="71"/>
    </row>
    <row r="1202" spans="1:6">
      <c r="A1202" s="33"/>
      <c r="C1202" s="70"/>
      <c r="D1202" s="33"/>
      <c r="E1202" s="71"/>
      <c r="F1202" s="71"/>
    </row>
    <row r="1203" spans="1:6">
      <c r="A1203" s="33"/>
      <c r="C1203" s="70"/>
      <c r="D1203" s="33"/>
      <c r="E1203" s="71"/>
      <c r="F1203" s="71"/>
    </row>
    <row r="1204" spans="1:6">
      <c r="A1204" s="33"/>
      <c r="C1204" s="70"/>
      <c r="D1204" s="33"/>
      <c r="E1204" s="71"/>
      <c r="F1204" s="71"/>
    </row>
    <row r="1205" spans="1:6">
      <c r="A1205" s="33"/>
      <c r="C1205" s="70"/>
      <c r="D1205" s="33"/>
      <c r="E1205" s="71"/>
      <c r="F1205" s="71"/>
    </row>
    <row r="1206" spans="1:6">
      <c r="A1206" s="33"/>
      <c r="C1206" s="70"/>
      <c r="D1206" s="33"/>
      <c r="E1206" s="71"/>
      <c r="F1206" s="71"/>
    </row>
    <row r="1207" spans="1:6">
      <c r="A1207" s="33"/>
      <c r="C1207" s="70"/>
      <c r="D1207" s="33"/>
      <c r="E1207" s="71"/>
      <c r="F1207" s="71"/>
    </row>
    <row r="1208" spans="1:6">
      <c r="A1208" s="33"/>
      <c r="C1208" s="70"/>
      <c r="D1208" s="33"/>
      <c r="E1208" s="71"/>
      <c r="F1208" s="71"/>
    </row>
    <row r="1209" spans="1:6">
      <c r="A1209" s="33"/>
      <c r="C1209" s="70"/>
      <c r="D1209" s="33"/>
      <c r="E1209" s="71"/>
      <c r="F1209" s="71"/>
    </row>
    <row r="1210" spans="1:6">
      <c r="A1210" s="33"/>
      <c r="C1210" s="70"/>
      <c r="D1210" s="33"/>
      <c r="E1210" s="71"/>
      <c r="F1210" s="71"/>
    </row>
    <row r="1211" spans="1:6">
      <c r="A1211" s="33"/>
      <c r="C1211" s="70"/>
      <c r="D1211" s="33"/>
      <c r="E1211" s="71"/>
      <c r="F1211" s="71"/>
    </row>
    <row r="1212" spans="1:6">
      <c r="A1212" s="33"/>
      <c r="C1212" s="70"/>
      <c r="D1212" s="33"/>
      <c r="E1212" s="71"/>
      <c r="F1212" s="71"/>
    </row>
    <row r="1213" spans="1:6">
      <c r="A1213" s="33"/>
      <c r="C1213" s="70"/>
      <c r="D1213" s="33"/>
      <c r="E1213" s="71"/>
      <c r="F1213" s="71"/>
    </row>
    <row r="1214" spans="1:6">
      <c r="A1214" s="33"/>
      <c r="C1214" s="70"/>
      <c r="D1214" s="33"/>
      <c r="E1214" s="71"/>
      <c r="F1214" s="71"/>
    </row>
    <row r="1215" spans="1:6">
      <c r="A1215" s="33"/>
      <c r="C1215" s="70"/>
      <c r="D1215" s="33"/>
      <c r="E1215" s="71"/>
      <c r="F1215" s="71"/>
    </row>
    <row r="1216" spans="1:6">
      <c r="A1216" s="33"/>
      <c r="C1216" s="70"/>
      <c r="D1216" s="33"/>
      <c r="E1216" s="71"/>
      <c r="F1216" s="71"/>
    </row>
    <row r="1217" spans="1:6">
      <c r="A1217" s="33"/>
      <c r="C1217" s="70"/>
      <c r="D1217" s="33"/>
      <c r="E1217" s="71"/>
      <c r="F1217" s="71"/>
    </row>
    <row r="1218" spans="1:6">
      <c r="A1218" s="33"/>
      <c r="C1218" s="70"/>
      <c r="D1218" s="33"/>
      <c r="E1218" s="71"/>
      <c r="F1218" s="71"/>
    </row>
    <row r="1219" spans="1:6">
      <c r="A1219" s="33"/>
      <c r="C1219" s="70"/>
      <c r="D1219" s="33"/>
      <c r="E1219" s="71"/>
      <c r="F1219" s="71"/>
    </row>
    <row r="1220" spans="1:6">
      <c r="A1220" s="33"/>
      <c r="C1220" s="70"/>
      <c r="D1220" s="33"/>
      <c r="E1220" s="71"/>
      <c r="F1220" s="71"/>
    </row>
    <row r="1221" spans="1:6">
      <c r="A1221" s="33"/>
      <c r="C1221" s="70"/>
      <c r="D1221" s="33"/>
      <c r="E1221" s="71"/>
      <c r="F1221" s="71"/>
    </row>
    <row r="1222" spans="1:6">
      <c r="A1222" s="33"/>
      <c r="C1222" s="70"/>
      <c r="D1222" s="33"/>
      <c r="E1222" s="71"/>
      <c r="F1222" s="71"/>
    </row>
    <row r="1223" spans="1:6">
      <c r="A1223" s="33"/>
      <c r="C1223" s="70"/>
      <c r="D1223" s="33"/>
      <c r="E1223" s="71"/>
      <c r="F1223" s="71"/>
    </row>
    <row r="1224" spans="1:6">
      <c r="A1224" s="33"/>
      <c r="C1224" s="70"/>
      <c r="D1224" s="33"/>
      <c r="E1224" s="71"/>
      <c r="F1224" s="71"/>
    </row>
    <row r="1225" spans="1:6">
      <c r="A1225" s="33"/>
      <c r="C1225" s="70"/>
      <c r="D1225" s="33"/>
      <c r="E1225" s="71"/>
      <c r="F1225" s="71"/>
    </row>
    <row r="1226" spans="1:6">
      <c r="A1226" s="33"/>
      <c r="C1226" s="70"/>
      <c r="D1226" s="33"/>
      <c r="E1226" s="71"/>
      <c r="F1226" s="71"/>
    </row>
    <row r="1227" spans="1:6">
      <c r="A1227" s="33"/>
      <c r="C1227" s="70"/>
      <c r="D1227" s="33"/>
      <c r="E1227" s="71"/>
      <c r="F1227" s="71"/>
    </row>
    <row r="1228" spans="1:6">
      <c r="A1228" s="33"/>
      <c r="C1228" s="70"/>
      <c r="D1228" s="33"/>
      <c r="E1228" s="71"/>
      <c r="F1228" s="71"/>
    </row>
    <row r="1229" spans="1:6">
      <c r="A1229" s="33"/>
      <c r="C1229" s="70"/>
      <c r="D1229" s="33"/>
      <c r="E1229" s="71"/>
      <c r="F1229" s="71"/>
    </row>
    <row r="1230" spans="1:6">
      <c r="A1230" s="33"/>
      <c r="C1230" s="70"/>
      <c r="D1230" s="33"/>
      <c r="E1230" s="71"/>
      <c r="F1230" s="71"/>
    </row>
    <row r="1231" spans="1:6">
      <c r="A1231" s="33"/>
      <c r="C1231" s="70"/>
      <c r="D1231" s="33"/>
      <c r="E1231" s="71"/>
      <c r="F1231" s="71"/>
    </row>
    <row r="1232" spans="1:6">
      <c r="A1232" s="33"/>
      <c r="C1232" s="70"/>
      <c r="D1232" s="33"/>
      <c r="E1232" s="71"/>
      <c r="F1232" s="71"/>
    </row>
    <row r="1233" spans="1:6">
      <c r="A1233" s="33"/>
      <c r="C1233" s="70"/>
      <c r="D1233" s="33"/>
      <c r="E1233" s="71"/>
      <c r="F1233" s="71"/>
    </row>
    <row r="1234" spans="1:6">
      <c r="A1234" s="33"/>
      <c r="C1234" s="70"/>
      <c r="D1234" s="33"/>
      <c r="E1234" s="71"/>
      <c r="F1234" s="71"/>
    </row>
    <row r="1235" spans="1:6">
      <c r="A1235" s="33"/>
      <c r="C1235" s="70"/>
      <c r="D1235" s="33"/>
      <c r="E1235" s="71"/>
      <c r="F1235" s="71"/>
    </row>
    <row r="1236" spans="1:6">
      <c r="A1236" s="33"/>
      <c r="C1236" s="70"/>
      <c r="D1236" s="33"/>
      <c r="E1236" s="71"/>
      <c r="F1236" s="71"/>
    </row>
    <row r="1237" spans="1:6">
      <c r="A1237" s="33"/>
      <c r="C1237" s="70"/>
      <c r="D1237" s="33"/>
      <c r="E1237" s="71"/>
      <c r="F1237" s="71"/>
    </row>
    <row r="1238" spans="1:6">
      <c r="A1238" s="33"/>
      <c r="C1238" s="70"/>
      <c r="D1238" s="33"/>
      <c r="E1238" s="71"/>
      <c r="F1238" s="71"/>
    </row>
    <row r="1239" spans="1:6">
      <c r="A1239" s="33"/>
      <c r="C1239" s="70"/>
      <c r="D1239" s="33"/>
      <c r="E1239" s="71"/>
      <c r="F1239" s="71"/>
    </row>
    <row r="1240" spans="1:6">
      <c r="A1240" s="33"/>
      <c r="C1240" s="70"/>
      <c r="D1240" s="33"/>
      <c r="E1240" s="71"/>
      <c r="F1240" s="71"/>
    </row>
    <row r="1241" spans="1:6">
      <c r="A1241" s="33"/>
      <c r="C1241" s="70"/>
      <c r="D1241" s="33"/>
      <c r="E1241" s="71"/>
      <c r="F1241" s="71"/>
    </row>
    <row r="1242" spans="1:6">
      <c r="A1242" s="33"/>
      <c r="C1242" s="70"/>
      <c r="D1242" s="33"/>
      <c r="E1242" s="71"/>
      <c r="F1242" s="71"/>
    </row>
    <row r="1243" spans="1:6">
      <c r="A1243" s="33"/>
      <c r="C1243" s="70"/>
      <c r="D1243" s="33"/>
      <c r="E1243" s="71"/>
      <c r="F1243" s="71"/>
    </row>
    <row r="1244" spans="1:6">
      <c r="A1244" s="33"/>
      <c r="C1244" s="70"/>
      <c r="D1244" s="33"/>
      <c r="E1244" s="71"/>
      <c r="F1244" s="71"/>
    </row>
    <row r="1245" spans="1:6">
      <c r="A1245" s="33"/>
      <c r="C1245" s="70"/>
      <c r="D1245" s="33"/>
      <c r="E1245" s="71"/>
      <c r="F1245" s="71"/>
    </row>
    <row r="1246" spans="1:6">
      <c r="A1246" s="33"/>
      <c r="C1246" s="70"/>
      <c r="D1246" s="33"/>
      <c r="E1246" s="71"/>
      <c r="F1246" s="71"/>
    </row>
    <row r="1247" spans="1:6">
      <c r="A1247" s="33"/>
      <c r="C1247" s="70"/>
      <c r="D1247" s="33"/>
      <c r="E1247" s="71"/>
      <c r="F1247" s="71"/>
    </row>
    <row r="1248" spans="1:6">
      <c r="A1248" s="33"/>
      <c r="C1248" s="70"/>
      <c r="D1248" s="33"/>
      <c r="E1248" s="71"/>
      <c r="F1248" s="71"/>
    </row>
    <row r="1249" spans="1:6">
      <c r="A1249" s="33"/>
      <c r="C1249" s="70"/>
      <c r="D1249" s="33"/>
      <c r="E1249" s="71"/>
      <c r="F1249" s="71"/>
    </row>
    <row r="1250" spans="1:6">
      <c r="A1250" s="33"/>
      <c r="C1250" s="70"/>
      <c r="D1250" s="33"/>
      <c r="E1250" s="71"/>
      <c r="F1250" s="71"/>
    </row>
    <row r="1251" spans="1:6">
      <c r="A1251" s="33"/>
      <c r="C1251" s="70"/>
      <c r="D1251" s="33"/>
      <c r="E1251" s="71"/>
      <c r="F1251" s="71"/>
    </row>
    <row r="1252" spans="1:6">
      <c r="A1252" s="33"/>
      <c r="C1252" s="70"/>
      <c r="D1252" s="33"/>
      <c r="E1252" s="71"/>
      <c r="F1252" s="71"/>
    </row>
    <row r="1253" spans="1:6">
      <c r="A1253" s="33"/>
      <c r="C1253" s="70"/>
      <c r="D1253" s="33"/>
      <c r="E1253" s="71"/>
      <c r="F1253" s="71"/>
    </row>
    <row r="1254" spans="1:6">
      <c r="A1254" s="33"/>
      <c r="C1254" s="70"/>
      <c r="D1254" s="33"/>
      <c r="E1254" s="71"/>
      <c r="F1254" s="71"/>
    </row>
    <row r="1255" spans="1:6">
      <c r="A1255" s="33"/>
      <c r="C1255" s="70"/>
      <c r="D1255" s="33"/>
      <c r="E1255" s="71"/>
      <c r="F1255" s="71"/>
    </row>
    <row r="1256" spans="1:6">
      <c r="A1256" s="33"/>
      <c r="C1256" s="70"/>
      <c r="D1256" s="33"/>
      <c r="E1256" s="71"/>
      <c r="F1256" s="71"/>
    </row>
    <row r="1257" spans="1:6">
      <c r="A1257" s="33"/>
      <c r="C1257" s="70"/>
      <c r="D1257" s="33"/>
      <c r="E1257" s="71"/>
      <c r="F1257" s="71"/>
    </row>
    <row r="1258" spans="1:6">
      <c r="A1258" s="33"/>
      <c r="C1258" s="70"/>
      <c r="D1258" s="33"/>
      <c r="E1258" s="71"/>
      <c r="F1258" s="71"/>
    </row>
    <row r="1259" spans="1:6">
      <c r="A1259" s="33"/>
      <c r="C1259" s="70"/>
      <c r="D1259" s="33"/>
      <c r="E1259" s="71"/>
      <c r="F1259" s="71"/>
    </row>
    <row r="1260" spans="1:6">
      <c r="A1260" s="33"/>
      <c r="C1260" s="70"/>
      <c r="D1260" s="33"/>
      <c r="E1260" s="71"/>
      <c r="F1260" s="71"/>
    </row>
    <row r="1261" spans="1:6">
      <c r="A1261" s="33"/>
      <c r="C1261" s="70"/>
      <c r="D1261" s="33"/>
      <c r="E1261" s="71"/>
      <c r="F1261" s="71"/>
    </row>
    <row r="1262" spans="1:6">
      <c r="A1262" s="33"/>
      <c r="C1262" s="70"/>
      <c r="D1262" s="33"/>
      <c r="E1262" s="71"/>
      <c r="F1262" s="71"/>
    </row>
    <row r="1263" spans="1:6">
      <c r="A1263" s="33"/>
      <c r="C1263" s="70"/>
      <c r="D1263" s="33"/>
      <c r="E1263" s="71"/>
      <c r="F1263" s="71"/>
    </row>
    <row r="1264" spans="1:6">
      <c r="A1264" s="33"/>
      <c r="C1264" s="70"/>
      <c r="D1264" s="33"/>
      <c r="E1264" s="71"/>
      <c r="F1264" s="71"/>
    </row>
    <row r="1265" spans="1:6">
      <c r="A1265" s="33"/>
      <c r="C1265" s="70"/>
      <c r="D1265" s="33"/>
      <c r="E1265" s="71"/>
      <c r="F1265" s="71"/>
    </row>
    <row r="1266" spans="1:6">
      <c r="A1266" s="33"/>
      <c r="C1266" s="70"/>
      <c r="D1266" s="33"/>
      <c r="E1266" s="71"/>
      <c r="F1266" s="71"/>
    </row>
    <row r="1267" spans="1:6">
      <c r="A1267" s="33"/>
      <c r="C1267" s="70"/>
      <c r="D1267" s="33"/>
      <c r="E1267" s="71"/>
      <c r="F1267" s="71"/>
    </row>
    <row r="1268" spans="1:6">
      <c r="A1268" s="33"/>
      <c r="C1268" s="70"/>
      <c r="D1268" s="33"/>
      <c r="E1268" s="71"/>
      <c r="F1268" s="71"/>
    </row>
    <row r="1269" spans="1:6">
      <c r="A1269" s="33"/>
      <c r="C1269" s="70"/>
      <c r="D1269" s="33"/>
      <c r="E1269" s="71"/>
      <c r="F1269" s="71"/>
    </row>
    <row r="1270" spans="1:6">
      <c r="A1270" s="33"/>
      <c r="C1270" s="70"/>
      <c r="D1270" s="33"/>
      <c r="E1270" s="71"/>
      <c r="F1270" s="71"/>
    </row>
    <row r="1271" spans="1:6">
      <c r="A1271" s="33"/>
      <c r="C1271" s="70"/>
      <c r="D1271" s="33"/>
      <c r="E1271" s="71"/>
      <c r="F1271" s="71"/>
    </row>
    <row r="1272" spans="1:6">
      <c r="A1272" s="33"/>
      <c r="C1272" s="70"/>
      <c r="D1272" s="33"/>
      <c r="E1272" s="71"/>
      <c r="F1272" s="71"/>
    </row>
    <row r="1273" spans="1:6">
      <c r="A1273" s="33"/>
      <c r="C1273" s="70"/>
      <c r="D1273" s="33"/>
      <c r="E1273" s="71"/>
      <c r="F1273" s="71"/>
    </row>
    <row r="1274" spans="1:6">
      <c r="A1274" s="33"/>
      <c r="C1274" s="70"/>
      <c r="D1274" s="33"/>
      <c r="E1274" s="71"/>
      <c r="F1274" s="71"/>
    </row>
    <row r="1275" spans="1:6">
      <c r="A1275" s="33"/>
      <c r="C1275" s="70"/>
      <c r="D1275" s="33"/>
      <c r="E1275" s="71"/>
      <c r="F1275" s="71"/>
    </row>
    <row r="1276" spans="1:6">
      <c r="A1276" s="33"/>
      <c r="C1276" s="70"/>
      <c r="D1276" s="33"/>
      <c r="E1276" s="71"/>
      <c r="F1276" s="71"/>
    </row>
    <row r="1277" spans="1:6">
      <c r="A1277" s="33"/>
      <c r="C1277" s="70"/>
      <c r="D1277" s="33"/>
      <c r="E1277" s="71"/>
      <c r="F1277" s="71"/>
    </row>
    <row r="1278" spans="1:6">
      <c r="A1278" s="33"/>
      <c r="C1278" s="70"/>
      <c r="D1278" s="33"/>
      <c r="E1278" s="71"/>
      <c r="F1278" s="71"/>
    </row>
    <row r="1279" spans="1:6">
      <c r="A1279" s="33"/>
      <c r="C1279" s="70"/>
      <c r="D1279" s="33"/>
      <c r="E1279" s="71"/>
      <c r="F1279" s="71"/>
    </row>
    <row r="1280" spans="1:6">
      <c r="A1280" s="33"/>
      <c r="C1280" s="70"/>
      <c r="D1280" s="33"/>
      <c r="E1280" s="71"/>
      <c r="F1280" s="71"/>
    </row>
    <row r="1281" spans="1:6">
      <c r="A1281" s="33"/>
      <c r="C1281" s="70"/>
      <c r="D1281" s="33"/>
      <c r="E1281" s="71"/>
      <c r="F1281" s="71"/>
    </row>
    <row r="1282" spans="1:6">
      <c r="A1282" s="33"/>
      <c r="C1282" s="70"/>
      <c r="D1282" s="33"/>
      <c r="E1282" s="71"/>
      <c r="F1282" s="71"/>
    </row>
    <row r="1283" spans="1:6">
      <c r="A1283" s="33"/>
      <c r="C1283" s="70"/>
      <c r="D1283" s="33"/>
      <c r="E1283" s="71"/>
      <c r="F1283" s="71"/>
    </row>
    <row r="1284" spans="1:6">
      <c r="A1284" s="33"/>
      <c r="C1284" s="70"/>
      <c r="D1284" s="33"/>
      <c r="E1284" s="71"/>
      <c r="F1284" s="71"/>
    </row>
    <row r="1285" spans="1:6">
      <c r="A1285" s="33"/>
      <c r="C1285" s="70"/>
      <c r="D1285" s="33"/>
      <c r="E1285" s="71"/>
      <c r="F1285" s="71"/>
    </row>
    <row r="1286" spans="1:6">
      <c r="A1286" s="33"/>
      <c r="C1286" s="70"/>
      <c r="D1286" s="33"/>
      <c r="E1286" s="71"/>
      <c r="F1286" s="71"/>
    </row>
    <row r="1287" spans="1:6">
      <c r="A1287" s="33"/>
      <c r="C1287" s="70"/>
      <c r="D1287" s="33"/>
      <c r="E1287" s="71"/>
      <c r="F1287" s="71"/>
    </row>
    <row r="1288" spans="1:6">
      <c r="A1288" s="33"/>
      <c r="C1288" s="70"/>
      <c r="D1288" s="33"/>
      <c r="E1288" s="71"/>
      <c r="F1288" s="71"/>
    </row>
    <row r="1289" spans="1:6">
      <c r="A1289" s="33"/>
      <c r="C1289" s="70"/>
      <c r="D1289" s="33"/>
      <c r="E1289" s="71"/>
      <c r="F1289" s="71"/>
    </row>
    <row r="1290" spans="1:6">
      <c r="A1290" s="33"/>
      <c r="C1290" s="70"/>
      <c r="D1290" s="33"/>
      <c r="E1290" s="71"/>
      <c r="F1290" s="71"/>
    </row>
    <row r="1291" spans="1:6">
      <c r="A1291" s="33"/>
      <c r="C1291" s="70"/>
      <c r="D1291" s="33"/>
      <c r="E1291" s="71"/>
      <c r="F1291" s="71"/>
    </row>
    <row r="1292" spans="1:6">
      <c r="A1292" s="33"/>
      <c r="C1292" s="70"/>
      <c r="D1292" s="33"/>
      <c r="E1292" s="71"/>
      <c r="F1292" s="71"/>
    </row>
    <row r="1293" spans="1:6">
      <c r="A1293" s="33"/>
      <c r="C1293" s="70"/>
      <c r="D1293" s="33"/>
      <c r="E1293" s="71"/>
      <c r="F1293" s="71"/>
    </row>
    <row r="1294" spans="1:6">
      <c r="A1294" s="33"/>
      <c r="C1294" s="70"/>
      <c r="D1294" s="33"/>
      <c r="E1294" s="71"/>
      <c r="F1294" s="71"/>
    </row>
    <row r="1295" spans="1:6">
      <c r="A1295" s="33"/>
      <c r="C1295" s="70"/>
      <c r="D1295" s="33"/>
      <c r="E1295" s="71"/>
      <c r="F1295" s="71"/>
    </row>
    <row r="1296" spans="1:6">
      <c r="A1296" s="33"/>
      <c r="C1296" s="70"/>
      <c r="D1296" s="33"/>
      <c r="E1296" s="71"/>
      <c r="F1296" s="71"/>
    </row>
    <row r="1297" spans="1:6">
      <c r="A1297" s="33"/>
      <c r="C1297" s="70"/>
      <c r="D1297" s="33"/>
      <c r="E1297" s="71"/>
      <c r="F1297" s="71"/>
    </row>
    <row r="1298" spans="1:6">
      <c r="A1298" s="33"/>
      <c r="C1298" s="70"/>
      <c r="D1298" s="33"/>
      <c r="E1298" s="71"/>
      <c r="F1298" s="71"/>
    </row>
    <row r="1299" spans="1:6">
      <c r="A1299" s="33"/>
      <c r="C1299" s="70"/>
      <c r="D1299" s="33"/>
      <c r="E1299" s="71"/>
      <c r="F1299" s="71"/>
    </row>
    <row r="1300" spans="1:6">
      <c r="A1300" s="33"/>
      <c r="C1300" s="70"/>
      <c r="D1300" s="33"/>
      <c r="E1300" s="71"/>
      <c r="F1300" s="71"/>
    </row>
    <row r="1301" spans="1:6">
      <c r="A1301" s="33"/>
      <c r="C1301" s="70"/>
      <c r="D1301" s="33"/>
      <c r="E1301" s="71"/>
      <c r="F1301" s="71"/>
    </row>
    <row r="1302" spans="1:6">
      <c r="A1302" s="33"/>
      <c r="C1302" s="70"/>
      <c r="D1302" s="33"/>
      <c r="E1302" s="71"/>
      <c r="F1302" s="71"/>
    </row>
    <row r="1303" spans="1:6">
      <c r="A1303" s="33"/>
      <c r="C1303" s="70"/>
      <c r="D1303" s="33"/>
      <c r="E1303" s="71"/>
      <c r="F1303" s="71"/>
    </row>
    <row r="1304" spans="1:6">
      <c r="A1304" s="33"/>
      <c r="C1304" s="70"/>
      <c r="D1304" s="33"/>
      <c r="E1304" s="71"/>
      <c r="F1304" s="71"/>
    </row>
    <row r="1305" spans="1:6">
      <c r="A1305" s="33"/>
      <c r="C1305" s="70"/>
      <c r="D1305" s="33"/>
      <c r="E1305" s="71"/>
      <c r="F1305" s="71"/>
    </row>
    <row r="1306" spans="1:6">
      <c r="A1306" s="33"/>
      <c r="C1306" s="70"/>
      <c r="D1306" s="33"/>
      <c r="E1306" s="71"/>
      <c r="F1306" s="71"/>
    </row>
    <row r="1307" spans="1:6">
      <c r="A1307" s="33"/>
      <c r="C1307" s="70"/>
      <c r="D1307" s="33"/>
      <c r="E1307" s="71"/>
      <c r="F1307" s="71"/>
    </row>
    <row r="1308" spans="1:6">
      <c r="A1308" s="33"/>
      <c r="C1308" s="70"/>
      <c r="D1308" s="33"/>
      <c r="E1308" s="71"/>
      <c r="F1308" s="71"/>
    </row>
    <row r="1309" spans="1:6">
      <c r="A1309" s="33"/>
      <c r="C1309" s="70"/>
      <c r="D1309" s="33"/>
      <c r="E1309" s="71"/>
      <c r="F1309" s="71"/>
    </row>
    <row r="1310" spans="1:6">
      <c r="A1310" s="33"/>
      <c r="C1310" s="70"/>
      <c r="D1310" s="33"/>
      <c r="E1310" s="71"/>
      <c r="F1310" s="71"/>
    </row>
    <row r="1311" spans="1:6">
      <c r="A1311" s="33"/>
      <c r="C1311" s="70"/>
      <c r="D1311" s="33"/>
      <c r="E1311" s="71"/>
      <c r="F1311" s="71"/>
    </row>
    <row r="1312" spans="1:6">
      <c r="A1312" s="33"/>
      <c r="C1312" s="70"/>
      <c r="D1312" s="33"/>
      <c r="E1312" s="71"/>
      <c r="F1312" s="71"/>
    </row>
    <row r="1313" spans="1:6">
      <c r="A1313" s="33"/>
      <c r="C1313" s="70"/>
      <c r="D1313" s="33"/>
      <c r="E1313" s="71"/>
      <c r="F1313" s="71"/>
    </row>
    <row r="1314" spans="1:6">
      <c r="A1314" s="33"/>
      <c r="C1314" s="70"/>
      <c r="D1314" s="33"/>
      <c r="E1314" s="71"/>
      <c r="F1314" s="71"/>
    </row>
    <row r="1315" spans="1:6">
      <c r="A1315" s="33"/>
      <c r="C1315" s="70"/>
      <c r="D1315" s="33"/>
      <c r="E1315" s="71"/>
      <c r="F1315" s="71"/>
    </row>
    <row r="1316" spans="1:6">
      <c r="A1316" s="33"/>
      <c r="C1316" s="70"/>
      <c r="D1316" s="33"/>
      <c r="E1316" s="71"/>
      <c r="F1316" s="71"/>
    </row>
    <row r="1317" spans="1:6">
      <c r="A1317" s="33"/>
      <c r="C1317" s="70"/>
      <c r="D1317" s="33"/>
      <c r="E1317" s="71"/>
      <c r="F1317" s="71"/>
    </row>
    <row r="1318" spans="1:6">
      <c r="A1318" s="33"/>
      <c r="C1318" s="70"/>
      <c r="D1318" s="33"/>
      <c r="E1318" s="71"/>
      <c r="F1318" s="71"/>
    </row>
    <row r="1319" spans="1:6">
      <c r="A1319" s="33"/>
      <c r="C1319" s="70"/>
      <c r="D1319" s="33"/>
      <c r="E1319" s="71"/>
      <c r="F1319" s="71"/>
    </row>
    <row r="1320" spans="1:6">
      <c r="A1320" s="33"/>
      <c r="C1320" s="70"/>
      <c r="D1320" s="33"/>
      <c r="E1320" s="71"/>
      <c r="F1320" s="71"/>
    </row>
    <row r="1321" spans="1:6">
      <c r="A1321" s="33"/>
      <c r="C1321" s="70"/>
      <c r="D1321" s="33"/>
      <c r="E1321" s="71"/>
      <c r="F1321" s="71"/>
    </row>
    <row r="1322" spans="1:6">
      <c r="A1322" s="33"/>
      <c r="C1322" s="70"/>
      <c r="D1322" s="33"/>
      <c r="E1322" s="71"/>
      <c r="F1322" s="71"/>
    </row>
    <row r="1323" spans="1:6">
      <c r="A1323" s="33"/>
      <c r="C1323" s="70"/>
      <c r="D1323" s="33"/>
      <c r="E1323" s="71"/>
      <c r="F1323" s="71"/>
    </row>
    <row r="1324" spans="1:6">
      <c r="A1324" s="33"/>
      <c r="C1324" s="70"/>
      <c r="D1324" s="33"/>
      <c r="E1324" s="71"/>
      <c r="F1324" s="71"/>
    </row>
    <row r="1325" spans="1:6">
      <c r="A1325" s="33"/>
      <c r="C1325" s="70"/>
      <c r="D1325" s="33"/>
      <c r="E1325" s="71"/>
      <c r="F1325" s="71"/>
    </row>
    <row r="1326" spans="1:6">
      <c r="A1326" s="33"/>
      <c r="C1326" s="70"/>
      <c r="D1326" s="33"/>
      <c r="E1326" s="71"/>
      <c r="F1326" s="71"/>
    </row>
    <row r="1327" spans="1:6">
      <c r="A1327" s="33"/>
      <c r="C1327" s="70"/>
      <c r="D1327" s="33"/>
      <c r="E1327" s="71"/>
      <c r="F1327" s="71"/>
    </row>
    <row r="1328" spans="1:6">
      <c r="A1328" s="33"/>
      <c r="C1328" s="70"/>
      <c r="D1328" s="33"/>
      <c r="E1328" s="71"/>
      <c r="F1328" s="71"/>
    </row>
    <row r="1329" spans="1:6">
      <c r="A1329" s="33"/>
      <c r="C1329" s="70"/>
      <c r="D1329" s="33"/>
      <c r="E1329" s="71"/>
      <c r="F1329" s="71"/>
    </row>
    <row r="1330" spans="1:6">
      <c r="A1330" s="33"/>
      <c r="C1330" s="70"/>
      <c r="D1330" s="33"/>
      <c r="E1330" s="71"/>
      <c r="F1330" s="71"/>
    </row>
    <row r="1331" spans="1:6">
      <c r="A1331" s="33"/>
      <c r="C1331" s="70"/>
      <c r="D1331" s="33"/>
      <c r="E1331" s="71"/>
      <c r="F1331" s="71"/>
    </row>
    <row r="1332" spans="1:6">
      <c r="A1332" s="33"/>
      <c r="C1332" s="70"/>
      <c r="D1332" s="33"/>
      <c r="E1332" s="71"/>
      <c r="F1332" s="71"/>
    </row>
    <row r="1333" spans="1:6">
      <c r="A1333" s="33"/>
      <c r="C1333" s="70"/>
      <c r="D1333" s="33"/>
      <c r="E1333" s="71"/>
      <c r="F1333" s="71"/>
    </row>
    <row r="1334" spans="1:6">
      <c r="A1334" s="33"/>
      <c r="C1334" s="70"/>
      <c r="D1334" s="33"/>
      <c r="E1334" s="71"/>
      <c r="F1334" s="71"/>
    </row>
    <row r="1335" spans="1:6">
      <c r="A1335" s="33"/>
      <c r="C1335" s="70"/>
      <c r="D1335" s="33"/>
      <c r="E1335" s="71"/>
      <c r="F1335" s="71"/>
    </row>
    <row r="1336" spans="1:6">
      <c r="A1336" s="33"/>
      <c r="C1336" s="70"/>
      <c r="D1336" s="33"/>
      <c r="E1336" s="71"/>
      <c r="F1336" s="71"/>
    </row>
    <row r="1337" spans="1:6">
      <c r="A1337" s="33"/>
      <c r="C1337" s="70"/>
      <c r="D1337" s="33"/>
      <c r="E1337" s="71"/>
      <c r="F1337" s="71"/>
    </row>
    <row r="1338" spans="1:6">
      <c r="A1338" s="33"/>
      <c r="C1338" s="70"/>
      <c r="D1338" s="33"/>
      <c r="E1338" s="71"/>
      <c r="F1338" s="71"/>
    </row>
    <row r="1339" spans="1:6">
      <c r="A1339" s="33"/>
      <c r="C1339" s="70"/>
      <c r="D1339" s="33"/>
      <c r="E1339" s="71"/>
      <c r="F1339" s="71"/>
    </row>
    <row r="1340" spans="1:6">
      <c r="A1340" s="33"/>
      <c r="C1340" s="70"/>
      <c r="D1340" s="33"/>
      <c r="E1340" s="71"/>
      <c r="F1340" s="71"/>
    </row>
    <row r="1341" spans="1:6">
      <c r="A1341" s="33"/>
      <c r="C1341" s="70"/>
      <c r="D1341" s="33"/>
      <c r="E1341" s="71"/>
      <c r="F1341" s="71"/>
    </row>
    <row r="1342" spans="1:6">
      <c r="A1342" s="33"/>
      <c r="C1342" s="70"/>
      <c r="D1342" s="33"/>
      <c r="E1342" s="71"/>
      <c r="F1342" s="71"/>
    </row>
    <row r="1343" spans="1:6">
      <c r="A1343" s="33"/>
      <c r="C1343" s="70"/>
      <c r="D1343" s="33"/>
      <c r="E1343" s="71"/>
      <c r="F1343" s="71"/>
    </row>
    <row r="1344" spans="1:6">
      <c r="A1344" s="33"/>
      <c r="C1344" s="70"/>
      <c r="D1344" s="33"/>
      <c r="E1344" s="71"/>
      <c r="F1344" s="71"/>
    </row>
    <row r="1345" spans="1:6">
      <c r="A1345" s="33"/>
      <c r="C1345" s="70"/>
      <c r="D1345" s="33"/>
      <c r="E1345" s="71"/>
      <c r="F1345" s="71"/>
    </row>
    <row r="1346" spans="1:6">
      <c r="A1346" s="33"/>
      <c r="C1346" s="70"/>
      <c r="D1346" s="33"/>
      <c r="E1346" s="71"/>
      <c r="F1346" s="71"/>
    </row>
    <row r="1347" spans="1:6">
      <c r="A1347" s="33"/>
      <c r="C1347" s="70"/>
      <c r="D1347" s="33"/>
      <c r="E1347" s="71"/>
      <c r="F1347" s="71"/>
    </row>
    <row r="1348" spans="1:6">
      <c r="A1348" s="33"/>
      <c r="C1348" s="70"/>
      <c r="D1348" s="33"/>
      <c r="E1348" s="71"/>
      <c r="F1348" s="71"/>
    </row>
    <row r="1349" spans="1:6">
      <c r="A1349" s="33"/>
      <c r="C1349" s="70"/>
      <c r="D1349" s="33"/>
      <c r="E1349" s="71"/>
      <c r="F1349" s="71"/>
    </row>
    <row r="1350" spans="1:6">
      <c r="A1350" s="33"/>
      <c r="C1350" s="70"/>
      <c r="D1350" s="33"/>
      <c r="E1350" s="71"/>
      <c r="F1350" s="71"/>
    </row>
    <row r="1351" spans="1:6">
      <c r="A1351" s="33"/>
      <c r="C1351" s="70"/>
      <c r="D1351" s="33"/>
      <c r="E1351" s="71"/>
      <c r="F1351" s="71"/>
    </row>
    <row r="1352" spans="1:6">
      <c r="A1352" s="33"/>
      <c r="C1352" s="70"/>
      <c r="D1352" s="33"/>
      <c r="E1352" s="71"/>
      <c r="F1352" s="71"/>
    </row>
    <row r="1353" spans="1:6">
      <c r="A1353" s="33"/>
      <c r="C1353" s="70"/>
      <c r="D1353" s="33"/>
      <c r="E1353" s="71"/>
      <c r="F1353" s="71"/>
    </row>
    <row r="1354" spans="1:6">
      <c r="A1354" s="33"/>
      <c r="C1354" s="70"/>
      <c r="D1354" s="33"/>
      <c r="E1354" s="71"/>
      <c r="F1354" s="71"/>
    </row>
    <row r="1355" spans="1:6">
      <c r="A1355" s="33"/>
      <c r="C1355" s="70"/>
      <c r="D1355" s="33"/>
      <c r="E1355" s="71"/>
      <c r="F1355" s="71"/>
    </row>
    <row r="1356" spans="1:6">
      <c r="A1356" s="33"/>
      <c r="C1356" s="70"/>
      <c r="D1356" s="33"/>
      <c r="E1356" s="71"/>
      <c r="F1356" s="71"/>
    </row>
    <row r="1357" spans="1:6">
      <c r="A1357" s="33"/>
      <c r="C1357" s="70"/>
      <c r="D1357" s="33"/>
      <c r="E1357" s="71"/>
      <c r="F1357" s="71"/>
    </row>
    <row r="1358" spans="1:6">
      <c r="A1358" s="33"/>
      <c r="C1358" s="70"/>
      <c r="D1358" s="33"/>
      <c r="E1358" s="71"/>
      <c r="F1358" s="71"/>
    </row>
    <row r="1359" spans="1:6">
      <c r="A1359" s="33"/>
      <c r="C1359" s="70"/>
      <c r="D1359" s="33"/>
      <c r="E1359" s="71"/>
      <c r="F1359" s="71"/>
    </row>
    <row r="1360" spans="1:6">
      <c r="A1360" s="33"/>
      <c r="C1360" s="70"/>
      <c r="D1360" s="33"/>
      <c r="E1360" s="71"/>
      <c r="F1360" s="71"/>
    </row>
    <row r="1361" spans="1:6">
      <c r="A1361" s="33"/>
      <c r="C1361" s="70"/>
      <c r="D1361" s="33"/>
      <c r="E1361" s="71"/>
      <c r="F1361" s="71"/>
    </row>
    <row r="1362" spans="1:6">
      <c r="A1362" s="33"/>
      <c r="C1362" s="70"/>
      <c r="D1362" s="33"/>
      <c r="E1362" s="71"/>
      <c r="F1362" s="71"/>
    </row>
    <row r="1363" spans="1:6">
      <c r="A1363" s="33"/>
      <c r="C1363" s="70"/>
      <c r="D1363" s="33"/>
      <c r="E1363" s="71"/>
      <c r="F1363" s="71"/>
    </row>
    <row r="1364" spans="1:6">
      <c r="A1364" s="33"/>
      <c r="C1364" s="70"/>
      <c r="D1364" s="33"/>
      <c r="E1364" s="71"/>
      <c r="F1364" s="71"/>
    </row>
    <row r="1365" spans="1:6">
      <c r="A1365" s="33"/>
      <c r="C1365" s="70"/>
      <c r="D1365" s="33"/>
      <c r="E1365" s="71"/>
      <c r="F1365" s="71"/>
    </row>
    <row r="1366" spans="1:6">
      <c r="A1366" s="33"/>
      <c r="C1366" s="70"/>
      <c r="D1366" s="33"/>
      <c r="E1366" s="71"/>
      <c r="F1366" s="71"/>
    </row>
    <row r="1367" spans="1:6">
      <c r="A1367" s="33"/>
      <c r="C1367" s="70"/>
      <c r="D1367" s="33"/>
      <c r="E1367" s="71"/>
      <c r="F1367" s="71"/>
    </row>
    <row r="1368" spans="1:6">
      <c r="A1368" s="33"/>
      <c r="C1368" s="70"/>
      <c r="D1368" s="33"/>
      <c r="E1368" s="71"/>
      <c r="F1368" s="71"/>
    </row>
    <row r="1369" spans="1:6">
      <c r="A1369" s="33"/>
      <c r="C1369" s="70"/>
      <c r="D1369" s="33"/>
      <c r="E1369" s="71"/>
      <c r="F1369" s="71"/>
    </row>
    <row r="1370" spans="1:6">
      <c r="A1370" s="33"/>
      <c r="C1370" s="70"/>
      <c r="D1370" s="33"/>
      <c r="E1370" s="71"/>
      <c r="F1370" s="71"/>
    </row>
    <row r="1371" spans="1:6">
      <c r="A1371" s="33"/>
      <c r="C1371" s="70"/>
      <c r="D1371" s="33"/>
      <c r="E1371" s="71"/>
      <c r="F1371" s="71"/>
    </row>
    <row r="1372" spans="1:6">
      <c r="A1372" s="33"/>
      <c r="C1372" s="70"/>
      <c r="D1372" s="33"/>
      <c r="E1372" s="71"/>
      <c r="F1372" s="71"/>
    </row>
    <row r="1373" spans="1:6">
      <c r="A1373" s="33"/>
      <c r="C1373" s="70"/>
      <c r="D1373" s="33"/>
      <c r="E1373" s="71"/>
      <c r="F1373" s="71"/>
    </row>
    <row r="1374" spans="1:6">
      <c r="A1374" s="33"/>
      <c r="C1374" s="70"/>
      <c r="D1374" s="33"/>
      <c r="E1374" s="71"/>
      <c r="F1374" s="71"/>
    </row>
    <row r="1375" spans="1:6">
      <c r="A1375" s="33"/>
      <c r="C1375" s="70"/>
      <c r="D1375" s="33"/>
      <c r="E1375" s="71"/>
      <c r="F1375" s="71"/>
    </row>
    <row r="1376" spans="1:6">
      <c r="A1376" s="33"/>
      <c r="C1376" s="70"/>
      <c r="D1376" s="33"/>
      <c r="E1376" s="71"/>
      <c r="F1376" s="71"/>
    </row>
    <row r="1377" spans="1:6">
      <c r="A1377" s="33"/>
      <c r="C1377" s="70"/>
      <c r="D1377" s="33"/>
      <c r="E1377" s="71"/>
      <c r="F1377" s="71"/>
    </row>
    <row r="1378" spans="1:6">
      <c r="A1378" s="33"/>
      <c r="C1378" s="70"/>
      <c r="D1378" s="33"/>
      <c r="E1378" s="71"/>
      <c r="F1378" s="71"/>
    </row>
    <row r="1379" spans="1:6">
      <c r="A1379" s="33"/>
      <c r="C1379" s="70"/>
      <c r="D1379" s="33"/>
      <c r="E1379" s="71"/>
      <c r="F1379" s="71"/>
    </row>
    <row r="1380" spans="1:6">
      <c r="A1380" s="33"/>
      <c r="C1380" s="70"/>
      <c r="D1380" s="33"/>
      <c r="E1380" s="71"/>
      <c r="F1380" s="71"/>
    </row>
    <row r="1381" spans="1:6">
      <c r="A1381" s="33"/>
      <c r="C1381" s="70"/>
      <c r="D1381" s="33"/>
      <c r="E1381" s="71"/>
      <c r="F1381" s="71"/>
    </row>
    <row r="1382" spans="1:6">
      <c r="A1382" s="33"/>
      <c r="C1382" s="70"/>
      <c r="D1382" s="33"/>
      <c r="E1382" s="71"/>
      <c r="F1382" s="71"/>
    </row>
    <row r="1383" spans="1:6">
      <c r="A1383" s="33"/>
      <c r="C1383" s="70"/>
      <c r="D1383" s="33"/>
      <c r="E1383" s="71"/>
      <c r="F1383" s="71"/>
    </row>
    <row r="1384" spans="1:6">
      <c r="A1384" s="33"/>
      <c r="C1384" s="70"/>
      <c r="D1384" s="33"/>
      <c r="E1384" s="71"/>
      <c r="F1384" s="71"/>
    </row>
    <row r="1385" spans="1:6">
      <c r="A1385" s="33"/>
      <c r="C1385" s="70"/>
      <c r="D1385" s="33"/>
      <c r="E1385" s="71"/>
      <c r="F1385" s="71"/>
    </row>
    <row r="1386" spans="1:6">
      <c r="A1386" s="33"/>
      <c r="C1386" s="70"/>
      <c r="D1386" s="33"/>
      <c r="E1386" s="71"/>
      <c r="F1386" s="71"/>
    </row>
    <row r="1387" spans="1:6">
      <c r="A1387" s="33"/>
      <c r="C1387" s="70"/>
      <c r="D1387" s="33"/>
      <c r="E1387" s="71"/>
      <c r="F1387" s="71"/>
    </row>
    <row r="1388" spans="1:6">
      <c r="A1388" s="33"/>
      <c r="C1388" s="70"/>
      <c r="D1388" s="33"/>
      <c r="E1388" s="71"/>
      <c r="F1388" s="71"/>
    </row>
    <row r="1389" spans="1:6">
      <c r="A1389" s="33"/>
      <c r="C1389" s="70"/>
      <c r="D1389" s="33"/>
      <c r="E1389" s="71"/>
      <c r="F1389" s="71"/>
    </row>
    <row r="1390" spans="1:6">
      <c r="A1390" s="33"/>
      <c r="C1390" s="70"/>
      <c r="D1390" s="33"/>
      <c r="E1390" s="71"/>
      <c r="F1390" s="71"/>
    </row>
    <row r="1391" spans="1:6">
      <c r="A1391" s="33"/>
      <c r="C1391" s="70"/>
      <c r="D1391" s="33"/>
      <c r="E1391" s="71"/>
      <c r="F1391" s="71"/>
    </row>
    <row r="1392" spans="1:6">
      <c r="A1392" s="33"/>
      <c r="C1392" s="70"/>
      <c r="D1392" s="33"/>
      <c r="E1392" s="71"/>
      <c r="F1392" s="71"/>
    </row>
    <row r="1393" spans="1:6">
      <c r="A1393" s="33"/>
      <c r="C1393" s="70"/>
      <c r="D1393" s="33"/>
      <c r="E1393" s="71"/>
      <c r="F1393" s="71"/>
    </row>
    <row r="1394" spans="1:6">
      <c r="A1394" s="33"/>
      <c r="C1394" s="70"/>
      <c r="D1394" s="33"/>
      <c r="E1394" s="71"/>
      <c r="F1394" s="71"/>
    </row>
    <row r="1395" spans="1:6">
      <c r="A1395" s="33"/>
      <c r="C1395" s="70"/>
      <c r="D1395" s="33"/>
      <c r="E1395" s="71"/>
      <c r="F1395" s="71"/>
    </row>
    <row r="1396" spans="1:6">
      <c r="A1396" s="33"/>
      <c r="C1396" s="70"/>
      <c r="D1396" s="33"/>
      <c r="E1396" s="71"/>
      <c r="F1396" s="71"/>
    </row>
    <row r="1397" spans="1:6">
      <c r="A1397" s="33"/>
      <c r="C1397" s="70"/>
      <c r="D1397" s="33"/>
      <c r="E1397" s="71"/>
      <c r="F1397" s="71"/>
    </row>
    <row r="1398" spans="1:6">
      <c r="A1398" s="33"/>
      <c r="C1398" s="70"/>
      <c r="D1398" s="33"/>
      <c r="E1398" s="71"/>
      <c r="F1398" s="71"/>
    </row>
    <row r="1399" spans="1:6">
      <c r="A1399" s="33"/>
      <c r="C1399" s="70"/>
      <c r="D1399" s="33"/>
      <c r="E1399" s="71"/>
      <c r="F1399" s="71"/>
    </row>
    <row r="1400" spans="1:6">
      <c r="A1400" s="33"/>
      <c r="C1400" s="70"/>
      <c r="D1400" s="33"/>
      <c r="E1400" s="71"/>
      <c r="F1400" s="71"/>
    </row>
    <row r="1401" spans="1:6">
      <c r="A1401" s="33"/>
      <c r="C1401" s="70"/>
      <c r="D1401" s="33"/>
      <c r="E1401" s="71"/>
      <c r="F1401" s="71"/>
    </row>
    <row r="1402" spans="1:6">
      <c r="A1402" s="33"/>
      <c r="C1402" s="70"/>
      <c r="D1402" s="33"/>
      <c r="E1402" s="71"/>
      <c r="F1402" s="71"/>
    </row>
    <row r="1403" spans="1:6">
      <c r="A1403" s="33"/>
      <c r="C1403" s="70"/>
      <c r="D1403" s="33"/>
      <c r="E1403" s="71"/>
      <c r="F1403" s="71"/>
    </row>
    <row r="1404" spans="1:6">
      <c r="A1404" s="33"/>
      <c r="C1404" s="70"/>
      <c r="D1404" s="33"/>
      <c r="E1404" s="71"/>
      <c r="F1404" s="71"/>
    </row>
    <row r="1405" spans="1:6">
      <c r="A1405" s="33"/>
      <c r="C1405" s="70"/>
      <c r="D1405" s="33"/>
      <c r="E1405" s="71"/>
      <c r="F1405" s="71"/>
    </row>
    <row r="1406" spans="1:6">
      <c r="A1406" s="33"/>
      <c r="C1406" s="70"/>
      <c r="D1406" s="33"/>
      <c r="E1406" s="71"/>
      <c r="F1406" s="71"/>
    </row>
    <row r="1407" spans="1:6">
      <c r="A1407" s="33"/>
      <c r="C1407" s="70"/>
      <c r="D1407" s="33"/>
      <c r="E1407" s="71"/>
      <c r="F1407" s="71"/>
    </row>
    <row r="1408" spans="1:6">
      <c r="A1408" s="33"/>
      <c r="C1408" s="70"/>
      <c r="D1408" s="33"/>
      <c r="E1408" s="71"/>
      <c r="F1408" s="71"/>
    </row>
    <row r="1409" spans="1:6">
      <c r="A1409" s="33"/>
      <c r="C1409" s="70"/>
      <c r="D1409" s="33"/>
      <c r="E1409" s="71"/>
      <c r="F1409" s="71"/>
    </row>
    <row r="1410" spans="1:6">
      <c r="A1410" s="33"/>
      <c r="C1410" s="70"/>
      <c r="D1410" s="33"/>
      <c r="E1410" s="71"/>
      <c r="F1410" s="71"/>
    </row>
    <row r="1411" spans="1:6">
      <c r="A1411" s="33"/>
      <c r="C1411" s="70"/>
      <c r="D1411" s="33"/>
      <c r="E1411" s="71"/>
      <c r="F1411" s="71"/>
    </row>
    <row r="1412" spans="1:6">
      <c r="A1412" s="33"/>
      <c r="C1412" s="70"/>
      <c r="D1412" s="33"/>
      <c r="E1412" s="71"/>
      <c r="F1412" s="71"/>
    </row>
    <row r="1413" spans="1:6">
      <c r="A1413" s="33"/>
      <c r="C1413" s="70"/>
      <c r="D1413" s="33"/>
      <c r="E1413" s="71"/>
      <c r="F1413" s="71"/>
    </row>
    <row r="1414" spans="1:6">
      <c r="A1414" s="33"/>
      <c r="C1414" s="70"/>
      <c r="D1414" s="33"/>
      <c r="E1414" s="71"/>
      <c r="F1414" s="71"/>
    </row>
    <row r="1415" spans="1:6">
      <c r="A1415" s="33"/>
      <c r="C1415" s="70"/>
      <c r="D1415" s="33"/>
      <c r="E1415" s="71"/>
      <c r="F1415" s="71"/>
    </row>
    <row r="1416" spans="1:6">
      <c r="A1416" s="33"/>
      <c r="C1416" s="70"/>
      <c r="D1416" s="33"/>
      <c r="E1416" s="71"/>
      <c r="F1416" s="71"/>
    </row>
    <row r="1417" spans="1:6">
      <c r="A1417" s="33"/>
      <c r="C1417" s="70"/>
      <c r="D1417" s="33"/>
      <c r="E1417" s="71"/>
      <c r="F1417" s="71"/>
    </row>
    <row r="1418" spans="1:6">
      <c r="A1418" s="33"/>
      <c r="C1418" s="70"/>
      <c r="D1418" s="33"/>
      <c r="E1418" s="71"/>
      <c r="F1418" s="71"/>
    </row>
    <row r="1419" spans="1:6">
      <c r="A1419" s="33"/>
      <c r="C1419" s="70"/>
      <c r="D1419" s="33"/>
      <c r="E1419" s="71"/>
      <c r="F1419" s="71"/>
    </row>
    <row r="1420" spans="1:6">
      <c r="A1420" s="33"/>
      <c r="C1420" s="70"/>
      <c r="D1420" s="33"/>
      <c r="E1420" s="71"/>
      <c r="F1420" s="71"/>
    </row>
    <row r="1421" spans="1:6">
      <c r="A1421" s="33"/>
      <c r="C1421" s="70"/>
      <c r="D1421" s="33"/>
      <c r="E1421" s="71"/>
      <c r="F1421" s="71"/>
    </row>
    <row r="1422" spans="1:6">
      <c r="A1422" s="33"/>
      <c r="C1422" s="70"/>
      <c r="D1422" s="33"/>
      <c r="E1422" s="71"/>
      <c r="F1422" s="71"/>
    </row>
    <row r="1423" spans="1:6">
      <c r="A1423" s="33"/>
      <c r="C1423" s="70"/>
      <c r="D1423" s="33"/>
      <c r="E1423" s="71"/>
      <c r="F1423" s="71"/>
    </row>
    <row r="1424" spans="1:6">
      <c r="A1424" s="33"/>
      <c r="C1424" s="70"/>
      <c r="D1424" s="33"/>
      <c r="E1424" s="71"/>
      <c r="F1424" s="71"/>
    </row>
    <row r="1425" spans="1:6">
      <c r="A1425" s="33"/>
      <c r="C1425" s="70"/>
      <c r="D1425" s="33"/>
      <c r="E1425" s="71"/>
      <c r="F1425" s="71"/>
    </row>
    <row r="1426" spans="1:6">
      <c r="A1426" s="33"/>
      <c r="C1426" s="70"/>
      <c r="D1426" s="33"/>
      <c r="E1426" s="71"/>
      <c r="F1426" s="71"/>
    </row>
    <row r="1427" spans="1:6">
      <c r="A1427" s="33"/>
      <c r="C1427" s="70"/>
      <c r="D1427" s="33"/>
      <c r="E1427" s="71"/>
      <c r="F1427" s="71"/>
    </row>
    <row r="1428" spans="1:6">
      <c r="A1428" s="33"/>
      <c r="C1428" s="70"/>
      <c r="D1428" s="33"/>
      <c r="E1428" s="71"/>
      <c r="F1428" s="71"/>
    </row>
    <row r="1429" spans="1:6">
      <c r="A1429" s="33"/>
      <c r="C1429" s="70"/>
      <c r="D1429" s="33"/>
      <c r="E1429" s="71"/>
      <c r="F1429" s="71"/>
    </row>
    <row r="1430" spans="1:6">
      <c r="A1430" s="33"/>
      <c r="C1430" s="70"/>
      <c r="D1430" s="33"/>
      <c r="E1430" s="71"/>
      <c r="F1430" s="71"/>
    </row>
    <row r="1431" spans="1:6">
      <c r="A1431" s="33"/>
      <c r="C1431" s="70"/>
      <c r="D1431" s="33"/>
      <c r="E1431" s="71"/>
      <c r="F1431" s="71"/>
    </row>
    <row r="1432" spans="1:6">
      <c r="A1432" s="33"/>
      <c r="C1432" s="70"/>
      <c r="D1432" s="33"/>
      <c r="E1432" s="71"/>
      <c r="F1432" s="71"/>
    </row>
    <row r="1433" spans="1:6">
      <c r="A1433" s="33"/>
      <c r="C1433" s="70"/>
      <c r="D1433" s="33"/>
      <c r="E1433" s="71"/>
      <c r="F1433" s="71"/>
    </row>
    <row r="1434" spans="1:6">
      <c r="A1434" s="33"/>
      <c r="C1434" s="70"/>
      <c r="D1434" s="33"/>
      <c r="E1434" s="71"/>
      <c r="F1434" s="71"/>
    </row>
    <row r="1435" spans="1:6">
      <c r="A1435" s="33"/>
      <c r="C1435" s="70"/>
      <c r="D1435" s="33"/>
      <c r="E1435" s="71"/>
      <c r="F1435" s="71"/>
    </row>
    <row r="1436" spans="1:6">
      <c r="A1436" s="33"/>
      <c r="C1436" s="70"/>
      <c r="D1436" s="33"/>
      <c r="E1436" s="71"/>
      <c r="F1436" s="71"/>
    </row>
    <row r="1437" spans="1:6">
      <c r="A1437" s="33"/>
      <c r="C1437" s="70"/>
      <c r="D1437" s="33"/>
      <c r="E1437" s="71"/>
      <c r="F1437" s="71"/>
    </row>
    <row r="1438" spans="1:6">
      <c r="A1438" s="33"/>
      <c r="C1438" s="70"/>
      <c r="D1438" s="33"/>
      <c r="E1438" s="71"/>
      <c r="F1438" s="71"/>
    </row>
    <row r="1439" spans="1:6">
      <c r="A1439" s="33"/>
      <c r="C1439" s="70"/>
      <c r="D1439" s="33"/>
      <c r="E1439" s="71"/>
      <c r="F1439" s="71"/>
    </row>
    <row r="1440" spans="1:6">
      <c r="A1440" s="33"/>
      <c r="C1440" s="70"/>
      <c r="D1440" s="33"/>
      <c r="E1440" s="71"/>
      <c r="F1440" s="71"/>
    </row>
    <row r="1441" spans="1:6">
      <c r="A1441" s="33"/>
      <c r="C1441" s="70"/>
      <c r="D1441" s="33"/>
      <c r="E1441" s="71"/>
      <c r="F1441" s="71"/>
    </row>
    <row r="1442" spans="1:6">
      <c r="A1442" s="33"/>
      <c r="C1442" s="70"/>
      <c r="D1442" s="33"/>
      <c r="E1442" s="71"/>
      <c r="F1442" s="71"/>
    </row>
    <row r="1443" spans="1:6">
      <c r="A1443" s="33"/>
      <c r="C1443" s="70"/>
      <c r="D1443" s="33"/>
      <c r="E1443" s="71"/>
      <c r="F1443" s="71"/>
    </row>
    <row r="1444" spans="1:6">
      <c r="A1444" s="33"/>
      <c r="C1444" s="70"/>
      <c r="D1444" s="33"/>
      <c r="E1444" s="71"/>
      <c r="F1444" s="71"/>
    </row>
    <row r="1445" spans="1:6">
      <c r="A1445" s="33"/>
      <c r="C1445" s="70"/>
      <c r="D1445" s="33"/>
      <c r="E1445" s="71"/>
      <c r="F1445" s="71"/>
    </row>
    <row r="1446" spans="1:6">
      <c r="A1446" s="33"/>
      <c r="C1446" s="70"/>
      <c r="D1446" s="33"/>
      <c r="E1446" s="71"/>
      <c r="F1446" s="71"/>
    </row>
    <row r="1447" spans="1:6">
      <c r="A1447" s="33"/>
      <c r="C1447" s="70"/>
      <c r="D1447" s="33"/>
      <c r="E1447" s="71"/>
      <c r="F1447" s="71"/>
    </row>
    <row r="1448" spans="1:6">
      <c r="A1448" s="33"/>
      <c r="C1448" s="70"/>
      <c r="D1448" s="33"/>
      <c r="E1448" s="71"/>
      <c r="F1448" s="71"/>
    </row>
    <row r="1449" spans="1:6">
      <c r="A1449" s="33"/>
      <c r="C1449" s="70"/>
      <c r="D1449" s="33"/>
      <c r="E1449" s="71"/>
      <c r="F1449" s="71"/>
    </row>
    <row r="1450" spans="1:6">
      <c r="A1450" s="33"/>
      <c r="C1450" s="70"/>
      <c r="D1450" s="33"/>
      <c r="E1450" s="71"/>
      <c r="F1450" s="71"/>
    </row>
    <row r="1451" spans="1:6">
      <c r="A1451" s="33"/>
      <c r="C1451" s="70"/>
      <c r="D1451" s="33"/>
      <c r="E1451" s="71"/>
      <c r="F1451" s="71"/>
    </row>
    <row r="1452" spans="1:6">
      <c r="A1452" s="33"/>
      <c r="C1452" s="70"/>
      <c r="D1452" s="33"/>
      <c r="E1452" s="71"/>
      <c r="F1452" s="71"/>
    </row>
    <row r="1453" spans="1:6">
      <c r="A1453" s="33"/>
      <c r="C1453" s="70"/>
      <c r="D1453" s="33"/>
      <c r="E1453" s="71"/>
      <c r="F1453" s="71"/>
    </row>
    <row r="1454" spans="1:6">
      <c r="A1454" s="33"/>
      <c r="C1454" s="70"/>
      <c r="D1454" s="33"/>
      <c r="E1454" s="71"/>
      <c r="F1454" s="71"/>
    </row>
    <row r="1455" spans="1:6">
      <c r="A1455" s="33"/>
      <c r="C1455" s="70"/>
      <c r="D1455" s="33"/>
      <c r="E1455" s="71"/>
      <c r="F1455" s="71"/>
    </row>
    <row r="1456" spans="1:6">
      <c r="A1456" s="33"/>
      <c r="C1456" s="70"/>
      <c r="D1456" s="33"/>
      <c r="E1456" s="71"/>
      <c r="F1456" s="71"/>
    </row>
    <row r="1457" spans="1:6">
      <c r="A1457" s="33"/>
      <c r="C1457" s="70"/>
      <c r="D1457" s="33"/>
      <c r="E1457" s="71"/>
      <c r="F1457" s="71"/>
    </row>
    <row r="1458" spans="1:6">
      <c r="A1458" s="33"/>
      <c r="C1458" s="70"/>
      <c r="D1458" s="33"/>
      <c r="E1458" s="71"/>
      <c r="F1458" s="71"/>
    </row>
    <row r="1459" spans="1:6">
      <c r="A1459" s="33"/>
      <c r="C1459" s="70"/>
      <c r="D1459" s="33"/>
      <c r="E1459" s="71"/>
      <c r="F1459" s="71"/>
    </row>
    <row r="1460" spans="1:6">
      <c r="A1460" s="33"/>
      <c r="C1460" s="70"/>
      <c r="D1460" s="33"/>
      <c r="E1460" s="71"/>
      <c r="F1460" s="71"/>
    </row>
    <row r="1461" spans="1:6">
      <c r="A1461" s="33"/>
      <c r="C1461" s="70"/>
      <c r="D1461" s="33"/>
      <c r="E1461" s="71"/>
      <c r="F1461" s="71"/>
    </row>
    <row r="1462" spans="1:6">
      <c r="A1462" s="33"/>
      <c r="C1462" s="70"/>
      <c r="D1462" s="33"/>
      <c r="E1462" s="71"/>
      <c r="F1462" s="71"/>
    </row>
    <row r="1463" spans="1:6">
      <c r="A1463" s="33"/>
      <c r="C1463" s="70"/>
      <c r="D1463" s="33"/>
      <c r="E1463" s="71"/>
      <c r="F1463" s="71"/>
    </row>
    <row r="1464" spans="1:6">
      <c r="A1464" s="33"/>
      <c r="C1464" s="70"/>
      <c r="D1464" s="33"/>
      <c r="E1464" s="71"/>
      <c r="F1464" s="71"/>
    </row>
    <row r="1465" spans="1:6">
      <c r="A1465" s="33"/>
      <c r="C1465" s="70"/>
      <c r="D1465" s="33"/>
      <c r="E1465" s="71"/>
      <c r="F1465" s="71"/>
    </row>
    <row r="1466" spans="1:6">
      <c r="A1466" s="33"/>
      <c r="C1466" s="70"/>
      <c r="D1466" s="33"/>
      <c r="E1466" s="71"/>
      <c r="F1466" s="71"/>
    </row>
    <row r="1467" spans="1:6">
      <c r="A1467" s="33"/>
      <c r="C1467" s="70"/>
      <c r="D1467" s="33"/>
      <c r="E1467" s="71"/>
      <c r="F1467" s="71"/>
    </row>
    <row r="1468" spans="1:6">
      <c r="A1468" s="33"/>
      <c r="C1468" s="70"/>
      <c r="D1468" s="33"/>
      <c r="E1468" s="71"/>
      <c r="F1468" s="71"/>
    </row>
    <row r="1469" spans="1:6">
      <c r="A1469" s="33"/>
      <c r="C1469" s="70"/>
      <c r="D1469" s="33"/>
      <c r="E1469" s="71"/>
      <c r="F1469" s="71"/>
    </row>
    <row r="1470" spans="1:6">
      <c r="A1470" s="33"/>
      <c r="C1470" s="70"/>
      <c r="D1470" s="33"/>
      <c r="E1470" s="71"/>
      <c r="F1470" s="71"/>
    </row>
    <row r="1471" spans="1:6">
      <c r="A1471" s="33"/>
      <c r="C1471" s="70"/>
      <c r="D1471" s="33"/>
      <c r="E1471" s="71"/>
      <c r="F1471" s="71"/>
    </row>
    <row r="1472" spans="1:6">
      <c r="A1472" s="33"/>
      <c r="C1472" s="70"/>
      <c r="D1472" s="33"/>
      <c r="E1472" s="71"/>
      <c r="F1472" s="71"/>
    </row>
    <row r="1473" spans="1:6">
      <c r="A1473" s="33"/>
      <c r="C1473" s="70"/>
      <c r="D1473" s="33"/>
      <c r="E1473" s="71"/>
      <c r="F1473" s="71"/>
    </row>
    <row r="1474" spans="1:6">
      <c r="A1474" s="33"/>
      <c r="C1474" s="70"/>
      <c r="D1474" s="33"/>
      <c r="E1474" s="71"/>
      <c r="F1474" s="71"/>
    </row>
    <row r="1475" spans="1:6">
      <c r="A1475" s="33"/>
      <c r="C1475" s="70"/>
      <c r="D1475" s="33"/>
      <c r="E1475" s="71"/>
      <c r="F1475" s="71"/>
    </row>
    <row r="1476" spans="1:6">
      <c r="A1476" s="33"/>
      <c r="C1476" s="70"/>
      <c r="D1476" s="33"/>
      <c r="E1476" s="71"/>
      <c r="F1476" s="71"/>
    </row>
    <row r="1477" spans="1:6">
      <c r="A1477" s="33"/>
      <c r="C1477" s="70"/>
      <c r="D1477" s="33"/>
      <c r="E1477" s="71"/>
      <c r="F1477" s="71"/>
    </row>
    <row r="1478" spans="1:6">
      <c r="A1478" s="33"/>
      <c r="C1478" s="70"/>
      <c r="D1478" s="33"/>
      <c r="E1478" s="71"/>
      <c r="F1478" s="71"/>
    </row>
    <row r="1479" spans="1:6">
      <c r="A1479" s="33"/>
      <c r="C1479" s="70"/>
      <c r="D1479" s="33"/>
      <c r="E1479" s="71"/>
      <c r="F1479" s="71"/>
    </row>
    <row r="1480" spans="1:6">
      <c r="A1480" s="33"/>
      <c r="C1480" s="70"/>
      <c r="D1480" s="33"/>
      <c r="E1480" s="71"/>
      <c r="F1480" s="71"/>
    </row>
    <row r="1481" spans="1:6">
      <c r="A1481" s="33"/>
      <c r="C1481" s="70"/>
      <c r="D1481" s="33"/>
      <c r="E1481" s="71"/>
      <c r="F1481" s="71"/>
    </row>
    <row r="1482" spans="1:6">
      <c r="A1482" s="33"/>
      <c r="C1482" s="70"/>
      <c r="D1482" s="33"/>
      <c r="E1482" s="71"/>
      <c r="F1482" s="71"/>
    </row>
    <row r="1483" spans="1:6">
      <c r="A1483" s="33"/>
      <c r="C1483" s="70"/>
      <c r="D1483" s="33"/>
      <c r="E1483" s="71"/>
      <c r="F1483" s="71"/>
    </row>
    <row r="1484" spans="1:6">
      <c r="A1484" s="33"/>
      <c r="C1484" s="70"/>
      <c r="D1484" s="33"/>
      <c r="E1484" s="71"/>
      <c r="F1484" s="71"/>
    </row>
    <row r="1485" spans="1:6">
      <c r="A1485" s="33"/>
      <c r="C1485" s="70"/>
      <c r="D1485" s="33"/>
      <c r="E1485" s="71"/>
      <c r="F1485" s="71"/>
    </row>
    <row r="1486" spans="1:6">
      <c r="A1486" s="33"/>
      <c r="C1486" s="70"/>
      <c r="D1486" s="33"/>
      <c r="E1486" s="71"/>
      <c r="F1486" s="71"/>
    </row>
    <row r="1487" spans="1:6">
      <c r="A1487" s="33"/>
      <c r="C1487" s="70"/>
      <c r="D1487" s="33"/>
      <c r="E1487" s="71"/>
      <c r="F1487" s="71"/>
    </row>
    <row r="1488" spans="1:6">
      <c r="A1488" s="33"/>
      <c r="C1488" s="70"/>
      <c r="D1488" s="33"/>
      <c r="E1488" s="71"/>
      <c r="F1488" s="71"/>
    </row>
    <row r="1489" spans="1:6">
      <c r="A1489" s="33"/>
      <c r="C1489" s="70"/>
      <c r="D1489" s="33"/>
      <c r="E1489" s="71"/>
      <c r="F1489" s="71"/>
    </row>
    <row r="1490" spans="1:6">
      <c r="A1490" s="33"/>
      <c r="C1490" s="70"/>
      <c r="D1490" s="33"/>
      <c r="E1490" s="71"/>
      <c r="F1490" s="71"/>
    </row>
    <row r="1491" spans="1:6">
      <c r="A1491" s="33"/>
      <c r="C1491" s="70"/>
      <c r="D1491" s="33"/>
      <c r="E1491" s="71"/>
      <c r="F1491" s="71"/>
    </row>
    <row r="1492" spans="1:6">
      <c r="A1492" s="33"/>
      <c r="C1492" s="70"/>
      <c r="D1492" s="33"/>
      <c r="E1492" s="71"/>
      <c r="F1492" s="71"/>
    </row>
    <row r="1493" spans="1:6">
      <c r="A1493" s="33"/>
      <c r="C1493" s="70"/>
      <c r="D1493" s="33"/>
      <c r="E1493" s="71"/>
      <c r="F1493" s="71"/>
    </row>
    <row r="1494" spans="1:6">
      <c r="A1494" s="33"/>
      <c r="C1494" s="70"/>
      <c r="D1494" s="33"/>
      <c r="E1494" s="71"/>
      <c r="F1494" s="71"/>
    </row>
    <row r="1495" spans="1:6">
      <c r="A1495" s="33"/>
      <c r="C1495" s="70"/>
      <c r="D1495" s="33"/>
      <c r="E1495" s="71"/>
      <c r="F1495" s="71"/>
    </row>
    <row r="1496" spans="1:6">
      <c r="A1496" s="33"/>
      <c r="C1496" s="70"/>
      <c r="D1496" s="33"/>
      <c r="E1496" s="71"/>
      <c r="F1496" s="71"/>
    </row>
    <row r="1497" spans="1:6">
      <c r="A1497" s="33"/>
      <c r="C1497" s="70"/>
      <c r="D1497" s="33"/>
      <c r="E1497" s="71"/>
      <c r="F1497" s="71"/>
    </row>
    <row r="1498" spans="1:6">
      <c r="A1498" s="33"/>
      <c r="C1498" s="70"/>
      <c r="D1498" s="33"/>
      <c r="E1498" s="71"/>
      <c r="F1498" s="71"/>
    </row>
    <row r="1499" spans="1:6">
      <c r="A1499" s="33"/>
      <c r="C1499" s="70"/>
      <c r="D1499" s="33"/>
      <c r="E1499" s="71"/>
      <c r="F1499" s="71"/>
    </row>
    <row r="1500" spans="1:6">
      <c r="A1500" s="33"/>
      <c r="C1500" s="70"/>
      <c r="D1500" s="33"/>
      <c r="E1500" s="71"/>
      <c r="F1500" s="71"/>
    </row>
    <row r="1501" spans="1:6">
      <c r="A1501" s="33"/>
      <c r="C1501" s="70"/>
      <c r="D1501" s="33"/>
      <c r="E1501" s="71"/>
      <c r="F1501" s="71"/>
    </row>
    <row r="1502" spans="1:6">
      <c r="A1502" s="33"/>
      <c r="C1502" s="70"/>
      <c r="D1502" s="33"/>
      <c r="E1502" s="71"/>
      <c r="F1502" s="71"/>
    </row>
    <row r="1503" spans="1:6">
      <c r="A1503" s="33"/>
      <c r="C1503" s="70"/>
      <c r="D1503" s="33"/>
      <c r="E1503" s="71"/>
      <c r="F1503" s="71"/>
    </row>
    <row r="1504" spans="1:6">
      <c r="A1504" s="33"/>
      <c r="C1504" s="70"/>
      <c r="D1504" s="33"/>
      <c r="E1504" s="71"/>
      <c r="F1504" s="71"/>
    </row>
    <row r="1505" spans="1:6">
      <c r="A1505" s="33"/>
      <c r="C1505" s="70"/>
      <c r="D1505" s="33"/>
      <c r="E1505" s="71"/>
      <c r="F1505" s="71"/>
    </row>
    <row r="1506" spans="1:6">
      <c r="A1506" s="33"/>
      <c r="C1506" s="70"/>
      <c r="D1506" s="33"/>
      <c r="E1506" s="71"/>
      <c r="F1506" s="71"/>
    </row>
    <row r="1507" spans="1:6">
      <c r="A1507" s="33"/>
      <c r="C1507" s="70"/>
      <c r="D1507" s="33"/>
      <c r="E1507" s="71"/>
      <c r="F1507" s="71"/>
    </row>
    <row r="1508" spans="1:6">
      <c r="A1508" s="33"/>
      <c r="C1508" s="70"/>
      <c r="D1508" s="33"/>
      <c r="E1508" s="71"/>
      <c r="F1508" s="71"/>
    </row>
    <row r="1509" spans="1:6">
      <c r="A1509" s="33"/>
      <c r="C1509" s="70"/>
      <c r="D1509" s="33"/>
      <c r="E1509" s="71"/>
      <c r="F1509" s="71"/>
    </row>
    <row r="1510" spans="1:6">
      <c r="A1510" s="33"/>
      <c r="C1510" s="70"/>
      <c r="D1510" s="33"/>
      <c r="E1510" s="71"/>
      <c r="F1510" s="71"/>
    </row>
    <row r="1511" spans="1:6">
      <c r="A1511" s="33"/>
      <c r="C1511" s="70"/>
      <c r="D1511" s="33"/>
      <c r="E1511" s="71"/>
      <c r="F1511" s="71"/>
    </row>
    <row r="1512" spans="1:6">
      <c r="A1512" s="33"/>
      <c r="C1512" s="70"/>
      <c r="D1512" s="33"/>
      <c r="E1512" s="71"/>
      <c r="F1512" s="71"/>
    </row>
    <row r="1513" spans="1:6">
      <c r="A1513" s="33"/>
      <c r="C1513" s="70"/>
      <c r="D1513" s="33"/>
      <c r="E1513" s="71"/>
      <c r="F1513" s="71"/>
    </row>
    <row r="1514" spans="1:6">
      <c r="A1514" s="33"/>
      <c r="C1514" s="70"/>
      <c r="D1514" s="33"/>
      <c r="E1514" s="71"/>
      <c r="F1514" s="71"/>
    </row>
    <row r="1515" spans="1:6">
      <c r="A1515" s="33"/>
      <c r="C1515" s="70"/>
      <c r="D1515" s="33"/>
      <c r="E1515" s="71"/>
      <c r="F1515" s="71"/>
    </row>
    <row r="1516" spans="1:6">
      <c r="A1516" s="33"/>
      <c r="C1516" s="70"/>
      <c r="D1516" s="33"/>
      <c r="E1516" s="71"/>
      <c r="F1516" s="71"/>
    </row>
    <row r="1517" spans="1:6">
      <c r="A1517" s="33"/>
      <c r="C1517" s="70"/>
      <c r="D1517" s="33"/>
      <c r="E1517" s="71"/>
      <c r="F1517" s="71"/>
    </row>
    <row r="1518" spans="1:6">
      <c r="A1518" s="33"/>
      <c r="C1518" s="70"/>
      <c r="D1518" s="33"/>
      <c r="E1518" s="71"/>
      <c r="F1518" s="71"/>
    </row>
    <row r="1519" spans="1:6">
      <c r="A1519" s="33"/>
      <c r="C1519" s="70"/>
      <c r="D1519" s="33"/>
      <c r="E1519" s="71"/>
      <c r="F1519" s="71"/>
    </row>
    <row r="1520" spans="1:6">
      <c r="A1520" s="33"/>
      <c r="C1520" s="70"/>
      <c r="D1520" s="33"/>
      <c r="E1520" s="71"/>
      <c r="F1520" s="71"/>
    </row>
    <row r="1521" spans="1:6">
      <c r="A1521" s="33"/>
      <c r="C1521" s="70"/>
      <c r="D1521" s="33"/>
      <c r="E1521" s="71"/>
      <c r="F1521" s="71"/>
    </row>
    <row r="1522" spans="1:6">
      <c r="A1522" s="33"/>
      <c r="C1522" s="70"/>
      <c r="D1522" s="33"/>
      <c r="E1522" s="71"/>
      <c r="F1522" s="71"/>
    </row>
    <row r="1523" spans="1:6">
      <c r="A1523" s="33"/>
      <c r="C1523" s="70"/>
      <c r="D1523" s="33"/>
      <c r="E1523" s="71"/>
      <c r="F1523" s="71"/>
    </row>
    <row r="1524" spans="1:6">
      <c r="A1524" s="33"/>
      <c r="C1524" s="70"/>
      <c r="D1524" s="33"/>
      <c r="E1524" s="71"/>
      <c r="F1524" s="71"/>
    </row>
    <row r="1525" spans="1:6">
      <c r="A1525" s="33"/>
      <c r="C1525" s="70"/>
      <c r="D1525" s="33"/>
      <c r="E1525" s="71"/>
      <c r="F1525" s="71"/>
    </row>
    <row r="1526" spans="1:6">
      <c r="A1526" s="33"/>
      <c r="C1526" s="70"/>
      <c r="D1526" s="33"/>
      <c r="E1526" s="71"/>
      <c r="F1526" s="71"/>
    </row>
    <row r="1527" spans="1:6">
      <c r="A1527" s="33"/>
      <c r="C1527" s="70"/>
      <c r="D1527" s="33"/>
      <c r="E1527" s="71"/>
      <c r="F1527" s="71"/>
    </row>
    <row r="1528" spans="1:6">
      <c r="A1528" s="33"/>
      <c r="C1528" s="70"/>
      <c r="D1528" s="33"/>
      <c r="E1528" s="71"/>
      <c r="F1528" s="71"/>
    </row>
    <row r="1529" spans="1:6">
      <c r="A1529" s="33"/>
      <c r="C1529" s="70"/>
      <c r="D1529" s="33"/>
      <c r="E1529" s="71"/>
      <c r="F1529" s="71"/>
    </row>
    <row r="1530" spans="1:6">
      <c r="A1530" s="33"/>
      <c r="C1530" s="70"/>
      <c r="D1530" s="33"/>
      <c r="E1530" s="71"/>
      <c r="F1530" s="71"/>
    </row>
    <row r="1531" spans="1:6">
      <c r="A1531" s="33"/>
      <c r="C1531" s="70"/>
      <c r="D1531" s="33"/>
      <c r="E1531" s="71"/>
      <c r="F1531" s="71"/>
    </row>
    <row r="1532" spans="1:6">
      <c r="A1532" s="33"/>
      <c r="C1532" s="70"/>
      <c r="D1532" s="33"/>
      <c r="E1532" s="71"/>
      <c r="F1532" s="71"/>
    </row>
    <row r="1533" spans="1:6">
      <c r="A1533" s="33"/>
      <c r="C1533" s="70"/>
      <c r="D1533" s="33"/>
      <c r="E1533" s="71"/>
      <c r="F1533" s="71"/>
    </row>
    <row r="1534" spans="1:6">
      <c r="A1534" s="33"/>
      <c r="C1534" s="70"/>
      <c r="D1534" s="33"/>
      <c r="E1534" s="71"/>
      <c r="F1534" s="71"/>
    </row>
    <row r="1535" spans="1:6">
      <c r="A1535" s="33"/>
      <c r="C1535" s="70"/>
      <c r="D1535" s="33"/>
      <c r="E1535" s="71"/>
      <c r="F1535" s="71"/>
    </row>
    <row r="1536" spans="1:6">
      <c r="A1536" s="33"/>
      <c r="C1536" s="70"/>
      <c r="D1536" s="33"/>
      <c r="E1536" s="71"/>
      <c r="F1536" s="71"/>
    </row>
    <row r="1537" spans="1:6">
      <c r="A1537" s="33"/>
      <c r="C1537" s="70"/>
      <c r="D1537" s="33"/>
      <c r="E1537" s="71"/>
      <c r="F1537" s="71"/>
    </row>
    <row r="1538" spans="1:6">
      <c r="A1538" s="33"/>
      <c r="C1538" s="70"/>
      <c r="D1538" s="33"/>
      <c r="E1538" s="71"/>
      <c r="F1538" s="71"/>
    </row>
    <row r="1539" spans="1:6">
      <c r="A1539" s="33"/>
      <c r="C1539" s="70"/>
      <c r="D1539" s="33"/>
      <c r="E1539" s="71"/>
      <c r="F1539" s="71"/>
    </row>
    <row r="1540" spans="1:6">
      <c r="A1540" s="33"/>
      <c r="C1540" s="70"/>
      <c r="D1540" s="33"/>
      <c r="E1540" s="71"/>
      <c r="F1540" s="71"/>
    </row>
    <row r="1541" spans="1:6">
      <c r="A1541" s="33"/>
      <c r="C1541" s="70"/>
      <c r="D1541" s="33"/>
      <c r="E1541" s="71"/>
      <c r="F1541" s="71"/>
    </row>
    <row r="1542" spans="1:6">
      <c r="A1542" s="33"/>
      <c r="C1542" s="70"/>
      <c r="D1542" s="33"/>
      <c r="E1542" s="71"/>
      <c r="F1542" s="71"/>
    </row>
    <row r="1543" spans="1:6">
      <c r="A1543" s="33"/>
      <c r="C1543" s="70"/>
      <c r="D1543" s="33"/>
      <c r="E1543" s="71"/>
      <c r="F1543" s="71"/>
    </row>
    <row r="1544" spans="1:6">
      <c r="A1544" s="33"/>
      <c r="C1544" s="70"/>
      <c r="D1544" s="33"/>
      <c r="E1544" s="71"/>
      <c r="F1544" s="71"/>
    </row>
    <row r="1545" spans="1:6">
      <c r="A1545" s="33"/>
      <c r="C1545" s="70"/>
      <c r="D1545" s="33"/>
      <c r="E1545" s="71"/>
      <c r="F1545" s="71"/>
    </row>
    <row r="1546" spans="1:6">
      <c r="A1546" s="33"/>
      <c r="C1546" s="70"/>
      <c r="D1546" s="33"/>
      <c r="E1546" s="71"/>
      <c r="F1546" s="71"/>
    </row>
    <row r="1547" spans="1:6">
      <c r="A1547" s="33"/>
      <c r="C1547" s="70"/>
      <c r="D1547" s="33"/>
      <c r="E1547" s="71"/>
      <c r="F1547" s="71"/>
    </row>
    <row r="1548" spans="1:6">
      <c r="A1548" s="33"/>
      <c r="C1548" s="70"/>
      <c r="D1548" s="33"/>
      <c r="E1548" s="71"/>
      <c r="F1548" s="71"/>
    </row>
    <row r="1549" spans="1:6">
      <c r="A1549" s="33"/>
      <c r="C1549" s="70"/>
      <c r="D1549" s="33"/>
      <c r="E1549" s="71"/>
      <c r="F1549" s="71"/>
    </row>
    <row r="1550" spans="1:6">
      <c r="A1550" s="33"/>
      <c r="C1550" s="70"/>
      <c r="D1550" s="33"/>
      <c r="E1550" s="71"/>
      <c r="F1550" s="71"/>
    </row>
    <row r="1551" spans="1:6">
      <c r="A1551" s="33"/>
      <c r="C1551" s="70"/>
      <c r="D1551" s="33"/>
      <c r="E1551" s="71"/>
      <c r="F1551" s="71"/>
    </row>
    <row r="1552" spans="1:6">
      <c r="A1552" s="33"/>
      <c r="C1552" s="70"/>
      <c r="D1552" s="33"/>
      <c r="E1552" s="71"/>
      <c r="F1552" s="71"/>
    </row>
    <row r="1553" spans="1:6">
      <c r="A1553" s="33"/>
      <c r="C1553" s="70"/>
      <c r="D1553" s="33"/>
      <c r="E1553" s="71"/>
      <c r="F1553" s="71"/>
    </row>
    <row r="1554" spans="1:6">
      <c r="A1554" s="33"/>
      <c r="C1554" s="70"/>
      <c r="D1554" s="33"/>
      <c r="E1554" s="71"/>
      <c r="F1554" s="71"/>
    </row>
    <row r="1555" spans="1:6">
      <c r="A1555" s="33"/>
      <c r="C1555" s="70"/>
      <c r="D1555" s="33"/>
      <c r="E1555" s="71"/>
      <c r="F1555" s="71"/>
    </row>
    <row r="1556" spans="1:6">
      <c r="A1556" s="33"/>
      <c r="C1556" s="70"/>
      <c r="D1556" s="33"/>
      <c r="E1556" s="71"/>
      <c r="F1556" s="71"/>
    </row>
    <row r="1557" spans="1:6">
      <c r="A1557" s="33"/>
      <c r="C1557" s="70"/>
      <c r="D1557" s="33"/>
      <c r="E1557" s="71"/>
      <c r="F1557" s="71"/>
    </row>
    <row r="1558" spans="1:6">
      <c r="A1558" s="33"/>
      <c r="C1558" s="70"/>
      <c r="D1558" s="33"/>
      <c r="E1558" s="71"/>
      <c r="F1558" s="71"/>
    </row>
    <row r="1559" spans="1:6">
      <c r="A1559" s="33"/>
      <c r="C1559" s="70"/>
      <c r="D1559" s="33"/>
      <c r="E1559" s="71"/>
      <c r="F1559" s="71"/>
    </row>
    <row r="1560" spans="1:6">
      <c r="A1560" s="33"/>
      <c r="C1560" s="70"/>
      <c r="D1560" s="33"/>
      <c r="E1560" s="71"/>
      <c r="F1560" s="71"/>
    </row>
    <row r="1561" spans="1:6">
      <c r="A1561" s="33"/>
      <c r="C1561" s="70"/>
      <c r="D1561" s="33"/>
      <c r="E1561" s="71"/>
      <c r="F1561" s="71"/>
    </row>
    <row r="1562" spans="1:6">
      <c r="A1562" s="33"/>
      <c r="C1562" s="70"/>
      <c r="D1562" s="33"/>
      <c r="E1562" s="71"/>
      <c r="F1562" s="71"/>
    </row>
    <row r="1563" spans="1:6">
      <c r="A1563" s="33"/>
      <c r="C1563" s="70"/>
      <c r="D1563" s="33"/>
      <c r="E1563" s="71"/>
      <c r="F1563" s="71"/>
    </row>
    <row r="1564" spans="1:6">
      <c r="A1564" s="33"/>
      <c r="C1564" s="70"/>
      <c r="D1564" s="33"/>
      <c r="E1564" s="71"/>
      <c r="F1564" s="71"/>
    </row>
    <row r="1565" spans="1:6">
      <c r="A1565" s="33"/>
      <c r="C1565" s="70"/>
      <c r="D1565" s="33"/>
      <c r="E1565" s="71"/>
      <c r="F1565" s="71"/>
    </row>
    <row r="1566" spans="1:6">
      <c r="A1566" s="33"/>
      <c r="C1566" s="70"/>
      <c r="D1566" s="33"/>
      <c r="E1566" s="71"/>
      <c r="F1566" s="71"/>
    </row>
    <row r="1567" spans="1:6">
      <c r="A1567" s="33"/>
      <c r="C1567" s="70"/>
      <c r="D1567" s="33"/>
      <c r="E1567" s="71"/>
      <c r="F1567" s="71"/>
    </row>
    <row r="1568" spans="1:6">
      <c r="A1568" s="33"/>
      <c r="C1568" s="70"/>
      <c r="D1568" s="33"/>
      <c r="E1568" s="71"/>
      <c r="F1568" s="71"/>
    </row>
    <row r="1569" spans="1:6">
      <c r="A1569" s="33"/>
      <c r="C1569" s="70"/>
      <c r="D1569" s="33"/>
      <c r="E1569" s="71"/>
      <c r="F1569" s="71"/>
    </row>
    <row r="1570" spans="1:6">
      <c r="A1570" s="33"/>
      <c r="C1570" s="70"/>
      <c r="D1570" s="33"/>
      <c r="E1570" s="71"/>
      <c r="F1570" s="71"/>
    </row>
    <row r="1571" spans="1:6">
      <c r="A1571" s="33"/>
      <c r="C1571" s="70"/>
      <c r="D1571" s="33"/>
      <c r="E1571" s="71"/>
      <c r="F1571" s="71"/>
    </row>
    <row r="1572" spans="1:6">
      <c r="A1572" s="33"/>
      <c r="C1572" s="70"/>
      <c r="D1572" s="33"/>
      <c r="E1572" s="71"/>
      <c r="F1572" s="71"/>
    </row>
    <row r="1573" spans="1:6">
      <c r="A1573" s="33"/>
      <c r="C1573" s="70"/>
      <c r="D1573" s="33"/>
      <c r="E1573" s="71"/>
      <c r="F1573" s="71"/>
    </row>
    <row r="1574" spans="1:6">
      <c r="A1574" s="33"/>
      <c r="C1574" s="70"/>
      <c r="D1574" s="33"/>
      <c r="E1574" s="71"/>
      <c r="F1574" s="71"/>
    </row>
    <row r="1575" spans="1:6">
      <c r="A1575" s="33"/>
      <c r="C1575" s="70"/>
      <c r="D1575" s="33"/>
      <c r="E1575" s="71"/>
      <c r="F1575" s="71"/>
    </row>
    <row r="1576" spans="1:6">
      <c r="A1576" s="33"/>
      <c r="C1576" s="70"/>
      <c r="D1576" s="33"/>
      <c r="E1576" s="71"/>
      <c r="F1576" s="71"/>
    </row>
    <row r="1577" spans="1:6">
      <c r="A1577" s="33"/>
      <c r="C1577" s="70"/>
      <c r="D1577" s="33"/>
      <c r="E1577" s="71"/>
      <c r="F1577" s="71"/>
    </row>
    <row r="1578" spans="1:6">
      <c r="A1578" s="33"/>
      <c r="C1578" s="70"/>
      <c r="D1578" s="33"/>
      <c r="E1578" s="71"/>
      <c r="F1578" s="71"/>
    </row>
    <row r="1579" spans="1:6">
      <c r="A1579" s="33"/>
      <c r="C1579" s="70"/>
      <c r="D1579" s="33"/>
      <c r="E1579" s="71"/>
      <c r="F1579" s="71"/>
    </row>
    <row r="1580" spans="1:6">
      <c r="A1580" s="33"/>
      <c r="C1580" s="70"/>
      <c r="D1580" s="33"/>
      <c r="E1580" s="71"/>
      <c r="F1580" s="71"/>
    </row>
    <row r="1581" spans="1:6">
      <c r="A1581" s="33"/>
      <c r="C1581" s="70"/>
      <c r="D1581" s="33"/>
      <c r="E1581" s="71"/>
      <c r="F1581" s="71"/>
    </row>
    <row r="1582" spans="1:6">
      <c r="A1582" s="33"/>
      <c r="C1582" s="70"/>
      <c r="D1582" s="33"/>
      <c r="E1582" s="71"/>
      <c r="F1582" s="71"/>
    </row>
    <row r="1583" spans="1:6">
      <c r="A1583" s="33"/>
      <c r="C1583" s="70"/>
      <c r="D1583" s="33"/>
      <c r="E1583" s="71"/>
      <c r="F1583" s="71"/>
    </row>
    <row r="1584" spans="1:6">
      <c r="A1584" s="33"/>
      <c r="C1584" s="70"/>
      <c r="D1584" s="33"/>
      <c r="E1584" s="71"/>
      <c r="F1584" s="71"/>
    </row>
    <row r="1585" spans="1:6">
      <c r="A1585" s="33"/>
      <c r="C1585" s="70"/>
      <c r="D1585" s="33"/>
      <c r="E1585" s="71"/>
      <c r="F1585" s="71"/>
    </row>
    <row r="1586" spans="1:6">
      <c r="A1586" s="33"/>
      <c r="C1586" s="70"/>
      <c r="D1586" s="33"/>
      <c r="E1586" s="71"/>
      <c r="F1586" s="71"/>
    </row>
    <row r="1587" spans="1:6">
      <c r="A1587" s="33"/>
      <c r="C1587" s="70"/>
      <c r="D1587" s="33"/>
      <c r="E1587" s="71"/>
      <c r="F1587" s="71"/>
    </row>
    <row r="1588" spans="1:6">
      <c r="A1588" s="33"/>
      <c r="C1588" s="70"/>
      <c r="D1588" s="33"/>
      <c r="E1588" s="71"/>
      <c r="F1588" s="71"/>
    </row>
    <row r="1589" spans="1:6">
      <c r="A1589" s="33"/>
      <c r="C1589" s="70"/>
      <c r="D1589" s="33"/>
      <c r="E1589" s="71"/>
      <c r="F1589" s="71"/>
    </row>
    <row r="1590" spans="1:6">
      <c r="A1590" s="33"/>
      <c r="C1590" s="70"/>
      <c r="D1590" s="33"/>
      <c r="E1590" s="71"/>
      <c r="F1590" s="71"/>
    </row>
    <row r="1591" spans="1:6">
      <c r="A1591" s="33"/>
      <c r="C1591" s="70"/>
      <c r="D1591" s="33"/>
      <c r="E1591" s="71"/>
      <c r="F1591" s="71"/>
    </row>
    <row r="1592" spans="1:6">
      <c r="A1592" s="33"/>
      <c r="C1592" s="70"/>
      <c r="D1592" s="33"/>
      <c r="E1592" s="71"/>
      <c r="F1592" s="71"/>
    </row>
    <row r="1593" spans="1:6">
      <c r="A1593" s="33"/>
      <c r="C1593" s="70"/>
      <c r="D1593" s="33"/>
      <c r="E1593" s="71"/>
      <c r="F1593" s="71"/>
    </row>
    <row r="1594" spans="1:6">
      <c r="A1594" s="33"/>
      <c r="C1594" s="70"/>
      <c r="D1594" s="33"/>
      <c r="E1594" s="71"/>
      <c r="F1594" s="71"/>
    </row>
    <row r="1595" spans="1:6">
      <c r="A1595" s="33"/>
      <c r="C1595" s="70"/>
      <c r="D1595" s="33"/>
      <c r="E1595" s="71"/>
      <c r="F1595" s="71"/>
    </row>
    <row r="1596" spans="1:6">
      <c r="A1596" s="33"/>
      <c r="C1596" s="70"/>
      <c r="D1596" s="33"/>
      <c r="E1596" s="71"/>
      <c r="F1596" s="71"/>
    </row>
    <row r="1597" spans="1:6">
      <c r="A1597" s="33"/>
      <c r="C1597" s="70"/>
      <c r="D1597" s="33"/>
      <c r="E1597" s="71"/>
      <c r="F1597" s="71"/>
    </row>
    <row r="1598" spans="1:6">
      <c r="A1598" s="33"/>
      <c r="C1598" s="70"/>
      <c r="D1598" s="33"/>
      <c r="E1598" s="71"/>
      <c r="F1598" s="71"/>
    </row>
    <row r="1599" spans="1:6">
      <c r="A1599" s="33"/>
      <c r="C1599" s="70"/>
      <c r="D1599" s="33"/>
      <c r="E1599" s="71"/>
      <c r="F1599" s="71"/>
    </row>
    <row r="1600" spans="1:6">
      <c r="A1600" s="33"/>
      <c r="C1600" s="70"/>
      <c r="D1600" s="33"/>
      <c r="E1600" s="71"/>
      <c r="F1600" s="71"/>
    </row>
    <row r="1601" spans="1:6">
      <c r="A1601" s="33"/>
      <c r="C1601" s="70"/>
      <c r="D1601" s="33"/>
      <c r="E1601" s="71"/>
      <c r="F1601" s="71"/>
    </row>
    <row r="1602" spans="1:6">
      <c r="A1602" s="33"/>
      <c r="C1602" s="70"/>
      <c r="D1602" s="33"/>
      <c r="E1602" s="71"/>
      <c r="F1602" s="71"/>
    </row>
    <row r="1603" spans="1:6">
      <c r="A1603" s="33"/>
      <c r="C1603" s="70"/>
      <c r="D1603" s="33"/>
      <c r="E1603" s="71"/>
      <c r="F1603" s="71"/>
    </row>
    <row r="1604" spans="1:6">
      <c r="A1604" s="33"/>
      <c r="C1604" s="70"/>
      <c r="D1604" s="33"/>
      <c r="E1604" s="71"/>
      <c r="F1604" s="71"/>
    </row>
    <row r="1605" spans="1:6">
      <c r="A1605" s="33"/>
      <c r="C1605" s="70"/>
      <c r="D1605" s="33"/>
      <c r="E1605" s="71"/>
      <c r="F1605" s="71"/>
    </row>
    <row r="1606" spans="1:6">
      <c r="A1606" s="33"/>
      <c r="C1606" s="70"/>
      <c r="D1606" s="33"/>
      <c r="E1606" s="71"/>
      <c r="F1606" s="71"/>
    </row>
    <row r="1607" spans="1:6">
      <c r="A1607" s="33"/>
      <c r="C1607" s="70"/>
      <c r="D1607" s="33"/>
      <c r="E1607" s="71"/>
      <c r="F1607" s="71"/>
    </row>
    <row r="1608" spans="1:6">
      <c r="A1608" s="33"/>
      <c r="C1608" s="70"/>
      <c r="D1608" s="33"/>
      <c r="E1608" s="71"/>
      <c r="F1608" s="71"/>
    </row>
    <row r="1609" spans="1:6">
      <c r="A1609" s="33"/>
      <c r="C1609" s="70"/>
      <c r="D1609" s="33"/>
      <c r="E1609" s="71"/>
      <c r="F1609" s="71"/>
    </row>
    <row r="1610" spans="1:6">
      <c r="A1610" s="33"/>
      <c r="C1610" s="70"/>
      <c r="D1610" s="33"/>
      <c r="E1610" s="71"/>
      <c r="F1610" s="71"/>
    </row>
    <row r="1611" spans="1:6">
      <c r="A1611" s="33"/>
      <c r="C1611" s="70"/>
      <c r="D1611" s="33"/>
      <c r="E1611" s="71"/>
      <c r="F1611" s="71"/>
    </row>
    <row r="1612" spans="1:6">
      <c r="A1612" s="33"/>
      <c r="C1612" s="70"/>
      <c r="D1612" s="33"/>
      <c r="E1612" s="71"/>
      <c r="F1612" s="71"/>
    </row>
    <row r="1613" spans="1:6">
      <c r="A1613" s="33"/>
      <c r="C1613" s="70"/>
      <c r="D1613" s="33"/>
      <c r="E1613" s="71"/>
      <c r="F1613" s="71"/>
    </row>
    <row r="1614" spans="1:6">
      <c r="A1614" s="33"/>
      <c r="C1614" s="70"/>
      <c r="D1614" s="33"/>
      <c r="E1614" s="71"/>
      <c r="F1614" s="71"/>
    </row>
    <row r="1615" spans="1:6">
      <c r="A1615" s="33"/>
      <c r="C1615" s="70"/>
      <c r="D1615" s="33"/>
      <c r="E1615" s="71"/>
      <c r="F1615" s="71"/>
    </row>
    <row r="1616" spans="1:6">
      <c r="A1616" s="33"/>
      <c r="C1616" s="70"/>
      <c r="D1616" s="33"/>
      <c r="E1616" s="71"/>
      <c r="F1616" s="71"/>
    </row>
    <row r="1617" spans="1:6">
      <c r="A1617" s="33"/>
      <c r="C1617" s="70"/>
      <c r="D1617" s="33"/>
      <c r="E1617" s="71"/>
      <c r="F1617" s="71"/>
    </row>
    <row r="1618" spans="1:6">
      <c r="A1618" s="33"/>
      <c r="C1618" s="70"/>
      <c r="D1618" s="33"/>
      <c r="E1618" s="71"/>
      <c r="F1618" s="71"/>
    </row>
    <row r="1619" spans="1:6">
      <c r="A1619" s="33"/>
      <c r="C1619" s="70"/>
      <c r="D1619" s="33"/>
      <c r="E1619" s="71"/>
      <c r="F1619" s="71"/>
    </row>
    <row r="1620" spans="1:6">
      <c r="A1620" s="33"/>
      <c r="C1620" s="70"/>
      <c r="D1620" s="33"/>
      <c r="E1620" s="71"/>
      <c r="F1620" s="71"/>
    </row>
    <row r="1621" spans="1:6">
      <c r="A1621" s="33"/>
      <c r="C1621" s="70"/>
      <c r="D1621" s="33"/>
      <c r="E1621" s="71"/>
      <c r="F1621" s="71"/>
    </row>
    <row r="1622" spans="1:6">
      <c r="A1622" s="33"/>
      <c r="C1622" s="70"/>
      <c r="D1622" s="33"/>
      <c r="E1622" s="71"/>
      <c r="F1622" s="71"/>
    </row>
    <row r="1623" spans="1:6">
      <c r="A1623" s="33"/>
      <c r="C1623" s="70"/>
      <c r="D1623" s="33"/>
      <c r="E1623" s="71"/>
      <c r="F1623" s="71"/>
    </row>
    <row r="1624" spans="1:6">
      <c r="A1624" s="33"/>
      <c r="C1624" s="70"/>
      <c r="D1624" s="33"/>
      <c r="E1624" s="71"/>
      <c r="F1624" s="71"/>
    </row>
    <row r="1625" spans="1:6">
      <c r="A1625" s="33"/>
      <c r="C1625" s="70"/>
      <c r="D1625" s="33"/>
      <c r="E1625" s="71"/>
      <c r="F1625" s="71"/>
    </row>
    <row r="1626" spans="1:6">
      <c r="A1626" s="33"/>
      <c r="C1626" s="70"/>
      <c r="D1626" s="33"/>
      <c r="E1626" s="71"/>
      <c r="F1626" s="71"/>
    </row>
    <row r="1627" spans="1:6">
      <c r="A1627" s="33"/>
      <c r="C1627" s="70"/>
      <c r="D1627" s="33"/>
      <c r="E1627" s="71"/>
      <c r="F1627" s="71"/>
    </row>
    <row r="1628" spans="1:6">
      <c r="A1628" s="33"/>
      <c r="C1628" s="70"/>
      <c r="D1628" s="33"/>
      <c r="E1628" s="71"/>
      <c r="F1628" s="71"/>
    </row>
    <row r="1629" spans="1:6">
      <c r="A1629" s="33"/>
      <c r="C1629" s="70"/>
      <c r="D1629" s="33"/>
      <c r="E1629" s="71"/>
      <c r="F1629" s="71"/>
    </row>
    <row r="1630" spans="1:6">
      <c r="A1630" s="33"/>
      <c r="C1630" s="70"/>
      <c r="D1630" s="33"/>
      <c r="E1630" s="71"/>
      <c r="F1630" s="71"/>
    </row>
    <row r="1631" spans="1:6">
      <c r="A1631" s="33"/>
      <c r="C1631" s="70"/>
      <c r="D1631" s="33"/>
      <c r="E1631" s="71"/>
      <c r="F1631" s="71"/>
    </row>
    <row r="1632" spans="1:6">
      <c r="A1632" s="33"/>
      <c r="C1632" s="70"/>
      <c r="D1632" s="33"/>
      <c r="E1632" s="71"/>
      <c r="F1632" s="71"/>
    </row>
    <row r="1633" spans="1:6">
      <c r="A1633" s="33"/>
      <c r="C1633" s="70"/>
      <c r="D1633" s="33"/>
      <c r="E1633" s="71"/>
      <c r="F1633" s="71"/>
    </row>
    <row r="1634" spans="1:6">
      <c r="A1634" s="33"/>
      <c r="C1634" s="70"/>
      <c r="D1634" s="33"/>
      <c r="E1634" s="71"/>
      <c r="F1634" s="71"/>
    </row>
    <row r="1635" spans="1:6">
      <c r="A1635" s="33"/>
      <c r="C1635" s="70"/>
      <c r="D1635" s="33"/>
      <c r="E1635" s="71"/>
      <c r="F1635" s="71"/>
    </row>
    <row r="1636" spans="1:6">
      <c r="A1636" s="33"/>
      <c r="C1636" s="70"/>
      <c r="D1636" s="33"/>
      <c r="E1636" s="71"/>
      <c r="F1636" s="71"/>
    </row>
    <row r="1637" spans="1:6">
      <c r="A1637" s="33"/>
      <c r="C1637" s="70"/>
      <c r="D1637" s="33"/>
      <c r="E1637" s="71"/>
      <c r="F1637" s="71"/>
    </row>
    <row r="1638" spans="1:6">
      <c r="A1638" s="33"/>
      <c r="C1638" s="70"/>
      <c r="D1638" s="33"/>
      <c r="E1638" s="71"/>
      <c r="F1638" s="71"/>
    </row>
    <row r="1639" spans="1:6">
      <c r="A1639" s="33"/>
      <c r="C1639" s="70"/>
      <c r="D1639" s="33"/>
      <c r="E1639" s="71"/>
      <c r="F1639" s="71"/>
    </row>
    <row r="1640" spans="1:6">
      <c r="A1640" s="33"/>
      <c r="C1640" s="70"/>
      <c r="D1640" s="33"/>
      <c r="E1640" s="71"/>
      <c r="F1640" s="71"/>
    </row>
    <row r="1641" spans="1:6">
      <c r="A1641" s="33"/>
      <c r="C1641" s="70"/>
      <c r="D1641" s="33"/>
      <c r="E1641" s="71"/>
      <c r="F1641" s="71"/>
    </row>
    <row r="1642" spans="1:6">
      <c r="A1642" s="33"/>
      <c r="C1642" s="70"/>
      <c r="D1642" s="33"/>
      <c r="E1642" s="71"/>
      <c r="F1642" s="71"/>
    </row>
    <row r="1643" spans="1:6">
      <c r="A1643" s="33"/>
      <c r="C1643" s="70"/>
      <c r="D1643" s="33"/>
      <c r="E1643" s="71"/>
      <c r="F1643" s="71"/>
    </row>
    <row r="1644" spans="1:6">
      <c r="A1644" s="33"/>
      <c r="C1644" s="70"/>
      <c r="D1644" s="33"/>
      <c r="E1644" s="71"/>
      <c r="F1644" s="71"/>
    </row>
    <row r="1645" spans="1:6">
      <c r="A1645" s="33"/>
      <c r="C1645" s="70"/>
      <c r="D1645" s="33"/>
      <c r="E1645" s="71"/>
      <c r="F1645" s="71"/>
    </row>
    <row r="1646" spans="1:6">
      <c r="A1646" s="33"/>
      <c r="C1646" s="70"/>
      <c r="D1646" s="33"/>
      <c r="E1646" s="71"/>
      <c r="F1646" s="71"/>
    </row>
    <row r="1647" spans="1:6">
      <c r="A1647" s="33"/>
      <c r="C1647" s="70"/>
      <c r="D1647" s="33"/>
      <c r="E1647" s="71"/>
      <c r="F1647" s="71"/>
    </row>
    <row r="1648" spans="1:6">
      <c r="A1648" s="33"/>
      <c r="C1648" s="70"/>
      <c r="D1648" s="33"/>
      <c r="E1648" s="71"/>
      <c r="F1648" s="71"/>
    </row>
    <row r="1649" spans="1:6">
      <c r="A1649" s="33"/>
      <c r="C1649" s="70"/>
      <c r="D1649" s="33"/>
      <c r="E1649" s="71"/>
      <c r="F1649" s="71"/>
    </row>
    <row r="1650" spans="1:6">
      <c r="A1650" s="33"/>
      <c r="C1650" s="70"/>
      <c r="D1650" s="33"/>
      <c r="E1650" s="71"/>
      <c r="F1650" s="71"/>
    </row>
    <row r="1651" spans="1:6">
      <c r="A1651" s="33"/>
      <c r="C1651" s="70"/>
      <c r="D1651" s="33"/>
      <c r="E1651" s="71"/>
      <c r="F1651" s="71"/>
    </row>
    <row r="1652" spans="1:6">
      <c r="A1652" s="33"/>
      <c r="C1652" s="70"/>
      <c r="D1652" s="33"/>
      <c r="E1652" s="71"/>
      <c r="F1652" s="71"/>
    </row>
    <row r="1653" spans="1:6">
      <c r="A1653" s="33"/>
      <c r="C1653" s="70"/>
      <c r="D1653" s="33"/>
      <c r="E1653" s="71"/>
      <c r="F1653" s="71"/>
    </row>
    <row r="1654" spans="1:6">
      <c r="A1654" s="33"/>
      <c r="C1654" s="70"/>
      <c r="D1654" s="33"/>
      <c r="E1654" s="71"/>
      <c r="F1654" s="71"/>
    </row>
    <row r="1655" spans="1:6">
      <c r="A1655" s="33"/>
      <c r="C1655" s="70"/>
      <c r="D1655" s="33"/>
      <c r="E1655" s="71"/>
      <c r="F1655" s="71"/>
    </row>
    <row r="1656" spans="1:6">
      <c r="A1656" s="33"/>
      <c r="C1656" s="70"/>
      <c r="D1656" s="33"/>
      <c r="E1656" s="71"/>
      <c r="F1656" s="71"/>
    </row>
    <row r="1657" spans="1:6">
      <c r="A1657" s="33"/>
      <c r="C1657" s="70"/>
      <c r="D1657" s="33"/>
      <c r="E1657" s="71"/>
      <c r="F1657" s="71"/>
    </row>
    <row r="1658" spans="1:6">
      <c r="A1658" s="33"/>
      <c r="C1658" s="70"/>
      <c r="D1658" s="33"/>
      <c r="E1658" s="71"/>
      <c r="F1658" s="71"/>
    </row>
    <row r="1659" spans="1:6">
      <c r="A1659" s="33"/>
      <c r="C1659" s="70"/>
      <c r="D1659" s="33"/>
      <c r="E1659" s="71"/>
      <c r="F1659" s="71"/>
    </row>
    <row r="1660" spans="1:6">
      <c r="A1660" s="33"/>
      <c r="C1660" s="70"/>
      <c r="D1660" s="33"/>
      <c r="E1660" s="71"/>
      <c r="F1660" s="71"/>
    </row>
    <row r="1661" spans="1:6">
      <c r="A1661" s="33"/>
      <c r="C1661" s="70"/>
      <c r="D1661" s="33"/>
      <c r="E1661" s="71"/>
      <c r="F1661" s="71"/>
    </row>
    <row r="1662" spans="1:6">
      <c r="A1662" s="33"/>
      <c r="C1662" s="70"/>
      <c r="D1662" s="33"/>
      <c r="E1662" s="71"/>
      <c r="F1662" s="71"/>
    </row>
    <row r="1663" spans="1:6">
      <c r="A1663" s="33"/>
      <c r="C1663" s="70"/>
      <c r="D1663" s="33"/>
      <c r="E1663" s="71"/>
      <c r="F1663" s="71"/>
    </row>
    <row r="1664" spans="1:6">
      <c r="A1664" s="33"/>
      <c r="C1664" s="70"/>
      <c r="D1664" s="33"/>
      <c r="E1664" s="71"/>
      <c r="F1664" s="71"/>
    </row>
    <row r="1665" spans="1:6">
      <c r="A1665" s="33"/>
      <c r="C1665" s="70"/>
      <c r="D1665" s="33"/>
      <c r="E1665" s="71"/>
      <c r="F1665" s="71"/>
    </row>
    <row r="1666" spans="1:6">
      <c r="A1666" s="33"/>
      <c r="C1666" s="70"/>
      <c r="D1666" s="33"/>
      <c r="E1666" s="71"/>
      <c r="F1666" s="71"/>
    </row>
    <row r="1667" spans="1:6">
      <c r="A1667" s="33"/>
      <c r="C1667" s="70"/>
      <c r="D1667" s="33"/>
      <c r="E1667" s="71"/>
      <c r="F1667" s="71"/>
    </row>
    <row r="1668" spans="1:6">
      <c r="A1668" s="33"/>
      <c r="C1668" s="70"/>
      <c r="D1668" s="33"/>
      <c r="E1668" s="71"/>
      <c r="F1668" s="71"/>
    </row>
    <row r="1669" spans="1:6">
      <c r="A1669" s="33"/>
      <c r="C1669" s="70"/>
      <c r="D1669" s="33"/>
      <c r="E1669" s="71"/>
      <c r="F1669" s="71"/>
    </row>
  </sheetData>
  <pageMargins left="0.25" right="0.25" top="0.75" bottom="0.75" header="0.3" footer="0.3"/>
  <pageSetup paperSize="9" scale="90" orientation="portrait" verticalDpi="1200" r:id="rId1"/>
  <headerFooter alignWithMargins="0">
    <oddHeader>&amp;R&amp;"Trebuchet MS,Regular"&amp;8REFURBISHMENT OF PUBLIC EMPLOYMENT CENTRE,SUNYANI MUNICIPAL</oddHeader>
  </headerFooter>
  <rowBreaks count="10" manualBreakCount="10">
    <brk id="39" max="5" man="1"/>
    <brk id="134" max="5" man="1"/>
    <brk id="208" max="5" man="1"/>
    <brk id="303" max="5" man="1"/>
    <brk id="348" max="5" man="1"/>
    <brk id="386" max="5" man="1"/>
    <brk id="422" max="5" man="1"/>
    <brk id="457" max="5" man="1"/>
    <brk id="494" max="5" man="1"/>
    <brk id="526"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230"/>
  <sheetViews>
    <sheetView view="pageBreakPreview" zoomScaleNormal="100" zoomScaleSheetLayoutView="100" workbookViewId="0">
      <selection activeCell="I10" sqref="I10"/>
    </sheetView>
  </sheetViews>
  <sheetFormatPr defaultColWidth="9.140625" defaultRowHeight="12.75"/>
  <cols>
    <col min="1" max="1" width="4.7109375" style="237" customWidth="1"/>
    <col min="2" max="2" width="44" style="237" customWidth="1"/>
    <col min="3" max="3" width="5.28515625" style="281" customWidth="1"/>
    <col min="4" max="4" width="4.7109375" style="281" customWidth="1"/>
    <col min="5" max="5" width="9" style="237" customWidth="1"/>
    <col min="6" max="6" width="7.5703125" style="296" customWidth="1"/>
    <col min="7" max="7" width="6.7109375" style="228" customWidth="1"/>
    <col min="8" max="8" width="10.7109375" style="297" customWidth="1"/>
    <col min="9" max="9" width="12.5703125" style="296" customWidth="1"/>
    <col min="10" max="16384" width="9.140625" style="237"/>
  </cols>
  <sheetData>
    <row r="1" spans="1:9" ht="15.75">
      <c r="A1" s="545" t="s">
        <v>240</v>
      </c>
      <c r="B1" s="545"/>
      <c r="C1" s="545"/>
      <c r="D1" s="545"/>
      <c r="E1" s="545"/>
      <c r="F1" s="545"/>
      <c r="G1" s="545"/>
      <c r="H1" s="545"/>
      <c r="I1" s="545"/>
    </row>
    <row r="2" spans="1:9" s="225" customFormat="1" ht="13.5" thickBot="1">
      <c r="A2" s="224" t="s">
        <v>434</v>
      </c>
      <c r="C2" s="226"/>
      <c r="D2" s="227"/>
      <c r="E2" s="227"/>
      <c r="F2" s="228"/>
      <c r="G2" s="229"/>
      <c r="H2" s="230"/>
      <c r="I2" s="231" t="s">
        <v>435</v>
      </c>
    </row>
    <row r="3" spans="1:9" s="232" customFormat="1" ht="12" customHeight="1">
      <c r="A3" s="552" t="s">
        <v>436</v>
      </c>
      <c r="B3" s="554" t="s">
        <v>437</v>
      </c>
      <c r="C3" s="554" t="s">
        <v>438</v>
      </c>
      <c r="D3" s="556" t="s">
        <v>439</v>
      </c>
      <c r="E3" s="558" t="s">
        <v>440</v>
      </c>
      <c r="F3" s="546" t="s">
        <v>441</v>
      </c>
      <c r="G3" s="546" t="s">
        <v>442</v>
      </c>
      <c r="H3" s="548" t="s">
        <v>443</v>
      </c>
      <c r="I3" s="550" t="s">
        <v>526</v>
      </c>
    </row>
    <row r="4" spans="1:9" s="232" customFormat="1" ht="12" customHeight="1">
      <c r="A4" s="553"/>
      <c r="B4" s="555"/>
      <c r="C4" s="555"/>
      <c r="D4" s="557"/>
      <c r="E4" s="559"/>
      <c r="F4" s="547"/>
      <c r="G4" s="547"/>
      <c r="H4" s="549"/>
      <c r="I4" s="551"/>
    </row>
    <row r="5" spans="1:9" ht="12" customHeight="1">
      <c r="A5" s="233"/>
      <c r="B5" s="234"/>
      <c r="C5" s="235"/>
      <c r="D5" s="236"/>
      <c r="F5" s="238"/>
      <c r="G5" s="239"/>
      <c r="H5" s="240"/>
      <c r="I5" s="241"/>
    </row>
    <row r="6" spans="1:9" ht="13.5" customHeight="1">
      <c r="A6" s="233"/>
      <c r="B6" s="242" t="s">
        <v>240</v>
      </c>
      <c r="C6" s="235"/>
      <c r="D6" s="236"/>
      <c r="F6" s="238"/>
      <c r="G6" s="239"/>
      <c r="H6" s="243"/>
      <c r="I6" s="241"/>
    </row>
    <row r="7" spans="1:9" ht="12" customHeight="1">
      <c r="A7" s="233"/>
      <c r="B7" s="234"/>
      <c r="C7" s="235"/>
      <c r="D7" s="236"/>
      <c r="F7" s="238"/>
      <c r="G7" s="239"/>
      <c r="H7" s="243"/>
      <c r="I7" s="241"/>
    </row>
    <row r="8" spans="1:9" ht="12" customHeight="1">
      <c r="A8" s="233"/>
      <c r="B8" s="244" t="s">
        <v>444</v>
      </c>
      <c r="C8" s="235"/>
      <c r="D8" s="236"/>
      <c r="E8" s="245"/>
      <c r="F8" s="246"/>
      <c r="H8" s="247"/>
      <c r="I8" s="241"/>
    </row>
    <row r="9" spans="1:9" ht="12" customHeight="1">
      <c r="A9" s="248"/>
      <c r="B9" s="249" t="s">
        <v>445</v>
      </c>
      <c r="C9" s="235"/>
      <c r="D9" s="236"/>
      <c r="F9" s="238"/>
      <c r="G9" s="230"/>
      <c r="H9" s="250"/>
      <c r="I9" s="251"/>
    </row>
    <row r="10" spans="1:9" ht="12" customHeight="1">
      <c r="A10" s="248"/>
      <c r="B10" s="249"/>
      <c r="C10" s="235"/>
      <c r="D10" s="236"/>
      <c r="F10" s="238"/>
      <c r="G10" s="230"/>
      <c r="H10" s="247"/>
      <c r="I10" s="251"/>
    </row>
    <row r="11" spans="1:9" ht="12" customHeight="1">
      <c r="A11" s="248"/>
      <c r="B11" s="252" t="s">
        <v>446</v>
      </c>
      <c r="C11" s="235"/>
      <c r="D11" s="236"/>
      <c r="E11" s="253"/>
      <c r="F11" s="254"/>
      <c r="G11" s="255"/>
      <c r="H11" s="256"/>
      <c r="I11" s="257"/>
    </row>
    <row r="12" spans="1:9" ht="12" customHeight="1">
      <c r="A12" s="258"/>
      <c r="B12" s="259"/>
      <c r="C12" s="260"/>
      <c r="D12" s="260"/>
      <c r="F12" s="238"/>
      <c r="G12" s="230"/>
      <c r="H12" s="247"/>
      <c r="I12" s="251"/>
    </row>
    <row r="13" spans="1:9" ht="12" customHeight="1">
      <c r="A13" s="248"/>
      <c r="B13" s="261" t="s">
        <v>447</v>
      </c>
      <c r="C13" s="262"/>
      <c r="D13" s="262"/>
      <c r="E13" s="263"/>
      <c r="F13" s="264"/>
      <c r="G13" s="265"/>
      <c r="H13" s="250"/>
      <c r="I13" s="241"/>
    </row>
    <row r="14" spans="1:9" ht="12" customHeight="1">
      <c r="A14" s="258"/>
      <c r="B14" s="261"/>
      <c r="C14" s="262"/>
      <c r="D14" s="262"/>
      <c r="E14" s="263"/>
      <c r="F14" s="264"/>
      <c r="G14" s="265"/>
      <c r="H14" s="250"/>
      <c r="I14" s="241"/>
    </row>
    <row r="15" spans="1:9" ht="12" customHeight="1">
      <c r="A15" s="248"/>
      <c r="B15" s="266"/>
      <c r="C15" s="262"/>
      <c r="D15" s="262"/>
      <c r="F15" s="267"/>
      <c r="G15" s="230"/>
      <c r="H15" s="247"/>
      <c r="I15" s="251"/>
    </row>
    <row r="16" spans="1:9" ht="12" customHeight="1">
      <c r="A16" s="248" t="s">
        <v>2</v>
      </c>
      <c r="B16" s="266" t="s">
        <v>448</v>
      </c>
      <c r="C16" s="262">
        <v>1</v>
      </c>
      <c r="D16" s="262" t="s">
        <v>449</v>
      </c>
      <c r="E16" s="268"/>
      <c r="F16" s="262">
        <f>1.1*E16</f>
        <v>0</v>
      </c>
      <c r="G16" s="269">
        <f>0.2*F16</f>
        <v>0</v>
      </c>
      <c r="H16" s="270">
        <f>G16+F16</f>
        <v>0</v>
      </c>
      <c r="I16" s="217">
        <f>C16*H16</f>
        <v>0</v>
      </c>
    </row>
    <row r="17" spans="1:9" ht="12" customHeight="1">
      <c r="A17" s="248"/>
      <c r="B17" s="266" t="s">
        <v>450</v>
      </c>
      <c r="C17" s="271"/>
      <c r="D17" s="271"/>
      <c r="E17" s="272"/>
      <c r="F17" s="254"/>
      <c r="G17" s="255"/>
      <c r="H17" s="256"/>
      <c r="I17" s="257"/>
    </row>
    <row r="18" spans="1:9" ht="12" customHeight="1">
      <c r="A18" s="248"/>
      <c r="B18" s="266"/>
      <c r="C18" s="271"/>
      <c r="D18" s="271"/>
      <c r="E18" s="273"/>
      <c r="F18" s="267"/>
      <c r="G18" s="230"/>
      <c r="H18" s="250"/>
      <c r="I18" s="257"/>
    </row>
    <row r="19" spans="1:9" ht="12" customHeight="1">
      <c r="A19" s="248"/>
      <c r="B19" s="266" t="s">
        <v>451</v>
      </c>
      <c r="C19" s="271"/>
      <c r="D19" s="271"/>
      <c r="E19" s="273"/>
      <c r="F19" s="267"/>
      <c r="G19" s="230"/>
      <c r="H19" s="250"/>
      <c r="I19" s="251"/>
    </row>
    <row r="20" spans="1:9" ht="12" customHeight="1">
      <c r="A20" s="248"/>
      <c r="B20" s="266" t="s">
        <v>452</v>
      </c>
      <c r="C20" s="271"/>
      <c r="D20" s="271"/>
      <c r="E20" s="273"/>
      <c r="F20" s="267"/>
      <c r="G20" s="230"/>
      <c r="H20" s="250"/>
      <c r="I20" s="251"/>
    </row>
    <row r="21" spans="1:9" ht="12" customHeight="1">
      <c r="A21" s="248"/>
      <c r="B21" s="266"/>
      <c r="C21" s="271"/>
      <c r="D21" s="271"/>
      <c r="E21" s="273"/>
      <c r="F21" s="267"/>
      <c r="G21" s="230"/>
      <c r="H21" s="250"/>
      <c r="I21" s="251"/>
    </row>
    <row r="22" spans="1:9" ht="12" customHeight="1">
      <c r="A22" s="248"/>
      <c r="B22" s="266" t="s">
        <v>453</v>
      </c>
      <c r="C22" s="271"/>
      <c r="D22" s="271"/>
      <c r="E22" s="273"/>
      <c r="F22" s="267"/>
      <c r="G22" s="230"/>
      <c r="H22" s="250"/>
      <c r="I22" s="251"/>
    </row>
    <row r="23" spans="1:9" ht="12" customHeight="1">
      <c r="A23" s="248"/>
      <c r="B23" s="266" t="s">
        <v>454</v>
      </c>
      <c r="C23" s="271"/>
      <c r="D23" s="271"/>
      <c r="E23" s="273"/>
      <c r="F23" s="267"/>
      <c r="G23" s="230"/>
      <c r="H23" s="250"/>
      <c r="I23" s="251"/>
    </row>
    <row r="24" spans="1:9" ht="12" customHeight="1">
      <c r="A24" s="248"/>
      <c r="B24" s="266"/>
      <c r="C24" s="271"/>
      <c r="D24" s="271"/>
      <c r="F24" s="267"/>
      <c r="G24" s="230"/>
      <c r="H24" s="247"/>
      <c r="I24" s="251"/>
    </row>
    <row r="25" spans="1:9" ht="12" customHeight="1">
      <c r="A25" s="248"/>
      <c r="B25" s="266"/>
      <c r="C25" s="262"/>
      <c r="D25" s="262"/>
      <c r="E25" s="273"/>
      <c r="F25" s="262"/>
      <c r="G25" s="269"/>
      <c r="H25" s="270"/>
      <c r="I25" s="217"/>
    </row>
    <row r="26" spans="1:9" ht="12" customHeight="1">
      <c r="A26" s="248"/>
      <c r="B26" s="274"/>
      <c r="C26" s="262"/>
      <c r="D26" s="262"/>
      <c r="F26" s="238"/>
      <c r="G26" s="230"/>
      <c r="H26" s="247"/>
      <c r="I26" s="251"/>
    </row>
    <row r="27" spans="1:9" ht="12" customHeight="1">
      <c r="A27" s="248"/>
      <c r="B27" s="274"/>
      <c r="C27" s="262"/>
      <c r="D27" s="262"/>
      <c r="F27" s="238"/>
      <c r="G27" s="230"/>
      <c r="H27" s="247"/>
      <c r="I27" s="251"/>
    </row>
    <row r="28" spans="1:9" ht="12" customHeight="1">
      <c r="A28" s="248"/>
      <c r="B28" s="261" t="s">
        <v>455</v>
      </c>
      <c r="C28" s="275"/>
      <c r="D28" s="262"/>
      <c r="E28" s="276"/>
      <c r="F28" s="254"/>
      <c r="G28" s="254"/>
      <c r="H28" s="256"/>
      <c r="I28" s="257"/>
    </row>
    <row r="29" spans="1:9" ht="12" customHeight="1">
      <c r="A29" s="248"/>
      <c r="B29" s="261" t="s">
        <v>456</v>
      </c>
      <c r="C29" s="262"/>
      <c r="D29" s="262"/>
      <c r="F29" s="238"/>
      <c r="H29" s="247"/>
      <c r="I29" s="251"/>
    </row>
    <row r="30" spans="1:9" ht="12" customHeight="1">
      <c r="A30" s="277"/>
      <c r="B30" s="261"/>
      <c r="C30" s="262"/>
      <c r="D30" s="262"/>
      <c r="E30" s="276"/>
      <c r="F30" s="254"/>
      <c r="G30" s="254"/>
      <c r="H30" s="256"/>
      <c r="I30" s="257"/>
    </row>
    <row r="31" spans="1:9" ht="12" customHeight="1">
      <c r="A31" s="248" t="s">
        <v>3</v>
      </c>
      <c r="B31" s="266" t="s">
        <v>515</v>
      </c>
      <c r="C31" s="278">
        <v>50</v>
      </c>
      <c r="D31" s="262" t="s">
        <v>19</v>
      </c>
      <c r="E31" s="268"/>
      <c r="F31" s="262">
        <f>1.1*E31</f>
        <v>0</v>
      </c>
      <c r="G31" s="269">
        <f>0.2*F31</f>
        <v>0</v>
      </c>
      <c r="H31" s="270">
        <f>G31+F31</f>
        <v>0</v>
      </c>
      <c r="I31" s="217">
        <f>C31*H31</f>
        <v>0</v>
      </c>
    </row>
    <row r="32" spans="1:9" ht="12" customHeight="1">
      <c r="A32" s="248" t="s">
        <v>457</v>
      </c>
      <c r="B32" s="266" t="s">
        <v>458</v>
      </c>
      <c r="C32" s="278">
        <v>50</v>
      </c>
      <c r="D32" s="262" t="s">
        <v>19</v>
      </c>
      <c r="E32" s="245"/>
      <c r="F32" s="262">
        <f>1.1*E32</f>
        <v>0</v>
      </c>
      <c r="G32" s="269">
        <f>0.2*F32</f>
        <v>0</v>
      </c>
      <c r="H32" s="270">
        <f>G32+F32</f>
        <v>0</v>
      </c>
      <c r="I32" s="217">
        <f>C32*H32</f>
        <v>0</v>
      </c>
    </row>
    <row r="33" spans="1:9" ht="12" customHeight="1">
      <c r="A33" s="248"/>
      <c r="B33" s="266"/>
      <c r="C33" s="262"/>
      <c r="D33" s="262"/>
      <c r="E33" s="245"/>
      <c r="F33" s="246"/>
      <c r="G33" s="230"/>
      <c r="H33" s="247"/>
      <c r="I33" s="257"/>
    </row>
    <row r="34" spans="1:9" ht="12" customHeight="1">
      <c r="A34" s="248"/>
      <c r="B34" s="266"/>
      <c r="C34" s="262"/>
      <c r="D34" s="262"/>
      <c r="E34" s="245"/>
      <c r="F34" s="246"/>
      <c r="G34" s="230"/>
      <c r="H34" s="247"/>
      <c r="I34" s="257"/>
    </row>
    <row r="35" spans="1:9" ht="12" customHeight="1">
      <c r="A35" s="248"/>
      <c r="B35" s="261" t="s">
        <v>459</v>
      </c>
      <c r="C35" s="262"/>
      <c r="D35" s="262"/>
      <c r="F35" s="238"/>
      <c r="H35" s="243"/>
      <c r="I35" s="251"/>
    </row>
    <row r="36" spans="1:9" ht="12" customHeight="1">
      <c r="A36" s="277"/>
      <c r="B36" s="261"/>
      <c r="C36" s="262"/>
      <c r="D36" s="262"/>
      <c r="E36" s="232"/>
      <c r="F36" s="279"/>
      <c r="G36" s="280"/>
      <c r="H36" s="247"/>
      <c r="I36" s="241"/>
    </row>
    <row r="37" spans="1:9" ht="12" customHeight="1">
      <c r="A37" s="248" t="s">
        <v>5</v>
      </c>
      <c r="B37" s="266" t="s">
        <v>516</v>
      </c>
      <c r="C37" s="262">
        <v>20</v>
      </c>
      <c r="D37" s="262" t="s">
        <v>260</v>
      </c>
      <c r="E37" s="245"/>
      <c r="F37" s="262">
        <f>1.1*E37</f>
        <v>0</v>
      </c>
      <c r="G37" s="269">
        <f>0.2*F37</f>
        <v>0</v>
      </c>
      <c r="H37" s="270">
        <f>G37+F37</f>
        <v>0</v>
      </c>
      <c r="I37" s="217">
        <f>C37*H37</f>
        <v>0</v>
      </c>
    </row>
    <row r="38" spans="1:9" ht="12" customHeight="1">
      <c r="A38" s="248"/>
      <c r="B38" s="274"/>
      <c r="C38" s="262"/>
      <c r="D38" s="262"/>
      <c r="E38" s="245"/>
      <c r="F38" s="262"/>
      <c r="G38" s="269"/>
      <c r="H38" s="270"/>
      <c r="I38" s="217"/>
    </row>
    <row r="39" spans="1:9" ht="12" customHeight="1">
      <c r="A39" s="248"/>
      <c r="B39" s="266"/>
      <c r="C39" s="262"/>
      <c r="D39" s="262"/>
      <c r="E39" s="281"/>
      <c r="F39" s="279"/>
      <c r="G39" s="280"/>
      <c r="H39" s="247"/>
      <c r="I39" s="241"/>
    </row>
    <row r="40" spans="1:9" ht="12" customHeight="1">
      <c r="A40" s="248" t="s">
        <v>6</v>
      </c>
      <c r="B40" s="266" t="s">
        <v>517</v>
      </c>
      <c r="C40" s="262">
        <v>50</v>
      </c>
      <c r="D40" s="262" t="s">
        <v>449</v>
      </c>
      <c r="E40" s="282"/>
      <c r="F40" s="262">
        <f>1.1*E40</f>
        <v>0</v>
      </c>
      <c r="G40" s="269">
        <f>0.2*F40</f>
        <v>0</v>
      </c>
      <c r="H40" s="270">
        <f>G40+F40</f>
        <v>0</v>
      </c>
      <c r="I40" s="217">
        <f>C40*H40</f>
        <v>0</v>
      </c>
    </row>
    <row r="41" spans="1:9" ht="12" customHeight="1">
      <c r="A41" s="248"/>
      <c r="B41" s="266"/>
      <c r="C41" s="262"/>
      <c r="D41" s="262"/>
      <c r="E41" s="283"/>
      <c r="F41" s="262"/>
      <c r="G41" s="269"/>
      <c r="H41" s="270"/>
      <c r="I41" s="217"/>
    </row>
    <row r="42" spans="1:9" ht="12" customHeight="1">
      <c r="A42" s="248" t="s">
        <v>7</v>
      </c>
      <c r="B42" s="274" t="s">
        <v>460</v>
      </c>
      <c r="C42" s="262">
        <v>1</v>
      </c>
      <c r="D42" s="262" t="s">
        <v>449</v>
      </c>
      <c r="E42" s="283"/>
      <c r="F42" s="262">
        <f>1.1*E42</f>
        <v>0</v>
      </c>
      <c r="G42" s="269">
        <f>0.2*F42</f>
        <v>0</v>
      </c>
      <c r="H42" s="270">
        <f>G42+F42</f>
        <v>0</v>
      </c>
      <c r="I42" s="217">
        <f>C42*H42</f>
        <v>0</v>
      </c>
    </row>
    <row r="43" spans="1:9" ht="18.75" customHeight="1">
      <c r="A43" s="248"/>
      <c r="B43" s="274"/>
      <c r="C43" s="262"/>
      <c r="D43" s="262"/>
      <c r="E43" s="268"/>
      <c r="F43" s="262"/>
      <c r="G43" s="269"/>
      <c r="H43" s="270"/>
      <c r="I43" s="217"/>
    </row>
    <row r="44" spans="1:9" ht="12" customHeight="1">
      <c r="A44" s="248"/>
      <c r="B44" s="274"/>
      <c r="C44" s="262"/>
      <c r="D44" s="262"/>
      <c r="F44" s="238"/>
      <c r="G44" s="230"/>
      <c r="H44" s="247"/>
      <c r="I44" s="251"/>
    </row>
    <row r="45" spans="1:9" ht="12" customHeight="1">
      <c r="A45" s="248"/>
      <c r="B45" s="274"/>
      <c r="C45" s="262"/>
      <c r="D45" s="262"/>
      <c r="F45" s="238"/>
      <c r="G45" s="230"/>
      <c r="H45" s="247"/>
      <c r="I45" s="251"/>
    </row>
    <row r="46" spans="1:9" ht="12" customHeight="1">
      <c r="A46" s="248"/>
      <c r="B46" s="274"/>
      <c r="C46" s="271"/>
      <c r="D46" s="271"/>
      <c r="F46" s="238"/>
      <c r="G46" s="230"/>
      <c r="H46" s="247"/>
      <c r="I46" s="251"/>
    </row>
    <row r="47" spans="1:9" ht="12" customHeight="1" thickBot="1">
      <c r="A47" s="284"/>
      <c r="B47" s="285"/>
      <c r="C47" s="286"/>
      <c r="D47" s="286"/>
      <c r="E47" s="287"/>
      <c r="F47" s="288"/>
      <c r="G47" s="289"/>
      <c r="H47" s="290"/>
      <c r="I47" s="291"/>
    </row>
    <row r="48" spans="1:9" ht="12" customHeight="1">
      <c r="A48" s="281"/>
      <c r="B48" s="292"/>
      <c r="C48" s="227"/>
      <c r="D48" s="227"/>
      <c r="E48" s="227"/>
      <c r="F48" s="228"/>
      <c r="H48" s="293"/>
      <c r="I48" s="241"/>
    </row>
    <row r="49" spans="1:9" ht="12" customHeight="1">
      <c r="A49" s="281"/>
      <c r="B49" s="294" t="s">
        <v>461</v>
      </c>
      <c r="C49" s="227"/>
      <c r="D49" s="227"/>
      <c r="E49" s="227"/>
      <c r="F49" s="228"/>
      <c r="H49" s="365" t="s">
        <v>527</v>
      </c>
      <c r="I49" s="218">
        <f>SUM(I9:I47)</f>
        <v>0</v>
      </c>
    </row>
    <row r="50" spans="1:9" ht="12" customHeight="1" thickBot="1">
      <c r="A50" s="281"/>
      <c r="B50" s="295"/>
      <c r="I50" s="291"/>
    </row>
    <row r="51" spans="1:9" ht="14.1" customHeight="1" thickBot="1">
      <c r="A51" s="224" t="s">
        <v>434</v>
      </c>
      <c r="B51" s="225"/>
      <c r="C51" s="226"/>
      <c r="D51" s="227"/>
      <c r="E51" s="227"/>
      <c r="F51" s="228"/>
      <c r="G51" s="229"/>
      <c r="H51" s="230"/>
      <c r="I51" s="231" t="s">
        <v>435</v>
      </c>
    </row>
    <row r="52" spans="1:9" s="232" customFormat="1" ht="12" customHeight="1">
      <c r="A52" s="552" t="s">
        <v>436</v>
      </c>
      <c r="B52" s="554" t="s">
        <v>437</v>
      </c>
      <c r="C52" s="554" t="s">
        <v>438</v>
      </c>
      <c r="D52" s="556" t="s">
        <v>439</v>
      </c>
      <c r="E52" s="558" t="s">
        <v>440</v>
      </c>
      <c r="F52" s="546" t="s">
        <v>441</v>
      </c>
      <c r="G52" s="546" t="s">
        <v>442</v>
      </c>
      <c r="H52" s="548" t="s">
        <v>443</v>
      </c>
      <c r="I52" s="550" t="s">
        <v>526</v>
      </c>
    </row>
    <row r="53" spans="1:9" s="232" customFormat="1" ht="12" customHeight="1">
      <c r="A53" s="553"/>
      <c r="B53" s="555"/>
      <c r="C53" s="555"/>
      <c r="D53" s="557"/>
      <c r="E53" s="559"/>
      <c r="F53" s="547"/>
      <c r="G53" s="547"/>
      <c r="H53" s="549"/>
      <c r="I53" s="551"/>
    </row>
    <row r="54" spans="1:9" ht="12" customHeight="1">
      <c r="A54" s="248"/>
      <c r="B54" s="298"/>
      <c r="C54" s="260"/>
      <c r="D54" s="260"/>
      <c r="E54" s="253"/>
      <c r="F54" s="299"/>
      <c r="G54" s="230"/>
      <c r="H54" s="250"/>
      <c r="I54" s="257"/>
    </row>
    <row r="55" spans="1:9" ht="12" customHeight="1">
      <c r="A55" s="248"/>
      <c r="B55" s="298"/>
      <c r="C55" s="260"/>
      <c r="D55" s="260"/>
      <c r="E55" s="245"/>
      <c r="F55" s="246"/>
      <c r="H55" s="247"/>
      <c r="I55" s="241"/>
    </row>
    <row r="56" spans="1:9" ht="12" customHeight="1">
      <c r="A56" s="248"/>
      <c r="B56" s="300" t="s">
        <v>462</v>
      </c>
      <c r="C56" s="260"/>
      <c r="D56" s="260"/>
      <c r="E56" s="245"/>
      <c r="F56" s="246"/>
      <c r="H56" s="247"/>
      <c r="I56" s="241"/>
    </row>
    <row r="57" spans="1:9" ht="12" customHeight="1">
      <c r="A57" s="248"/>
      <c r="B57" s="298"/>
      <c r="C57" s="260"/>
      <c r="D57" s="260"/>
      <c r="E57" s="245"/>
      <c r="F57" s="246"/>
      <c r="H57" s="247"/>
      <c r="I57" s="241"/>
    </row>
    <row r="58" spans="1:9" ht="12" customHeight="1">
      <c r="A58" s="248"/>
      <c r="B58" s="261" t="s">
        <v>463</v>
      </c>
      <c r="C58" s="262"/>
      <c r="D58" s="262"/>
      <c r="E58" s="245"/>
      <c r="F58" s="246"/>
      <c r="H58" s="247"/>
      <c r="I58" s="241"/>
    </row>
    <row r="59" spans="1:9" ht="12" customHeight="1">
      <c r="A59" s="248"/>
      <c r="B59" s="261" t="s">
        <v>464</v>
      </c>
      <c r="C59" s="262"/>
      <c r="D59" s="262"/>
      <c r="E59" s="276"/>
      <c r="F59" s="254"/>
      <c r="H59" s="247"/>
      <c r="I59" s="241"/>
    </row>
    <row r="60" spans="1:9" ht="12" customHeight="1">
      <c r="A60" s="277"/>
      <c r="B60" s="261" t="s">
        <v>465</v>
      </c>
      <c r="C60" s="262"/>
      <c r="D60" s="262"/>
      <c r="E60" s="245"/>
      <c r="F60" s="246"/>
      <c r="H60" s="247"/>
      <c r="I60" s="241"/>
    </row>
    <row r="61" spans="1:9" ht="12" customHeight="1">
      <c r="A61" s="248"/>
      <c r="B61" s="261"/>
      <c r="C61" s="262"/>
      <c r="D61" s="262"/>
      <c r="E61" s="245"/>
      <c r="F61" s="246"/>
      <c r="H61" s="247"/>
      <c r="I61" s="241"/>
    </row>
    <row r="62" spans="1:9" ht="49.5" customHeight="1">
      <c r="A62" s="248" t="s">
        <v>2</v>
      </c>
      <c r="B62" s="301" t="s">
        <v>466</v>
      </c>
      <c r="C62" s="262" t="s">
        <v>467</v>
      </c>
      <c r="D62" s="262" t="s">
        <v>449</v>
      </c>
      <c r="E62" s="245"/>
      <c r="F62" s="262">
        <f>1.1*E62</f>
        <v>0</v>
      </c>
      <c r="G62" s="269">
        <f>0.15*F62</f>
        <v>0</v>
      </c>
      <c r="H62" s="270">
        <f>G62+F62</f>
        <v>0</v>
      </c>
      <c r="I62" s="217">
        <f>C62*H62</f>
        <v>0</v>
      </c>
    </row>
    <row r="63" spans="1:9" ht="12" customHeight="1">
      <c r="A63" s="248"/>
      <c r="B63" s="225"/>
      <c r="C63" s="262"/>
      <c r="D63" s="262"/>
      <c r="E63" s="245"/>
      <c r="F63" s="246"/>
      <c r="H63" s="247"/>
      <c r="I63" s="241"/>
    </row>
    <row r="64" spans="1:9" ht="36.75" customHeight="1">
      <c r="A64" s="277" t="s">
        <v>3</v>
      </c>
      <c r="B64" s="302" t="s">
        <v>468</v>
      </c>
      <c r="C64" s="262" t="s">
        <v>469</v>
      </c>
      <c r="D64" s="262" t="s">
        <v>449</v>
      </c>
      <c r="E64" s="245"/>
      <c r="F64" s="262">
        <f>1.1*E64</f>
        <v>0</v>
      </c>
      <c r="G64" s="269">
        <f>0.15*F64</f>
        <v>0</v>
      </c>
      <c r="H64" s="270">
        <f>G64+F64</f>
        <v>0</v>
      </c>
      <c r="I64" s="217">
        <f>C64*H64</f>
        <v>0</v>
      </c>
    </row>
    <row r="65" spans="1:9" ht="12" customHeight="1">
      <c r="A65" s="277"/>
      <c r="B65" s="225"/>
      <c r="C65" s="262"/>
      <c r="D65" s="262"/>
      <c r="E65" s="245"/>
      <c r="F65" s="246"/>
      <c r="H65" s="219"/>
      <c r="I65" s="303"/>
    </row>
    <row r="66" spans="1:9" ht="28.5" customHeight="1">
      <c r="A66" s="277" t="s">
        <v>4</v>
      </c>
      <c r="B66" s="302" t="s">
        <v>471</v>
      </c>
      <c r="C66" s="262" t="s">
        <v>470</v>
      </c>
      <c r="D66" s="262" t="s">
        <v>449</v>
      </c>
      <c r="E66" s="245"/>
      <c r="F66" s="262">
        <f>1.1*E66</f>
        <v>0</v>
      </c>
      <c r="G66" s="269">
        <f>0.15*F66</f>
        <v>0</v>
      </c>
      <c r="H66" s="270">
        <f>G66+F66</f>
        <v>0</v>
      </c>
      <c r="I66" s="217">
        <f>C66*H66</f>
        <v>0</v>
      </c>
    </row>
    <row r="67" spans="1:9" ht="15" customHeight="1">
      <c r="A67" s="277"/>
      <c r="B67" s="266"/>
      <c r="C67" s="262"/>
      <c r="D67" s="262"/>
      <c r="E67" s="245"/>
      <c r="F67" s="246"/>
      <c r="H67" s="219"/>
      <c r="I67" s="304"/>
    </row>
    <row r="68" spans="1:9" ht="17.25" customHeight="1">
      <c r="A68" s="233"/>
      <c r="B68" s="266"/>
      <c r="C68" s="271"/>
      <c r="D68" s="262"/>
      <c r="E68" s="245"/>
      <c r="F68" s="262"/>
      <c r="G68" s="269"/>
      <c r="H68" s="270"/>
      <c r="I68" s="217"/>
    </row>
    <row r="69" spans="1:9" ht="17.25" customHeight="1">
      <c r="A69" s="248"/>
      <c r="B69" s="261" t="s">
        <v>472</v>
      </c>
      <c r="C69" s="262"/>
      <c r="D69" s="262"/>
      <c r="E69" s="245"/>
      <c r="F69" s="246"/>
      <c r="H69" s="247"/>
      <c r="I69" s="241"/>
    </row>
    <row r="70" spans="1:9" ht="17.25" customHeight="1">
      <c r="A70" s="248"/>
      <c r="B70" s="261"/>
      <c r="C70" s="262"/>
      <c r="D70" s="262"/>
      <c r="E70" s="245"/>
      <c r="F70" s="246"/>
      <c r="H70" s="247"/>
      <c r="I70" s="241"/>
    </row>
    <row r="71" spans="1:9" ht="23.1" customHeight="1">
      <c r="A71" s="248" t="s">
        <v>6</v>
      </c>
      <c r="B71" s="266" t="s">
        <v>473</v>
      </c>
      <c r="C71" s="262" t="s">
        <v>497</v>
      </c>
      <c r="D71" s="262" t="s">
        <v>19</v>
      </c>
      <c r="E71" s="245"/>
      <c r="F71" s="262">
        <f>1.1*E71</f>
        <v>0</v>
      </c>
      <c r="G71" s="269">
        <f>0.25*F71</f>
        <v>0</v>
      </c>
      <c r="H71" s="270">
        <f>G71+F71</f>
        <v>0</v>
      </c>
      <c r="I71" s="217">
        <f>C71*H71</f>
        <v>0</v>
      </c>
    </row>
    <row r="72" spans="1:9" ht="17.25" customHeight="1">
      <c r="A72" s="248"/>
      <c r="B72" s="266" t="s">
        <v>474</v>
      </c>
      <c r="C72" s="262"/>
      <c r="D72" s="262"/>
      <c r="E72" s="276"/>
      <c r="F72" s="254"/>
      <c r="G72" s="230"/>
      <c r="H72" s="250"/>
      <c r="I72" s="257"/>
    </row>
    <row r="73" spans="1:9" ht="17.25" customHeight="1">
      <c r="A73" s="248"/>
      <c r="B73" s="266"/>
      <c r="C73" s="262"/>
      <c r="D73" s="262"/>
      <c r="E73" s="245"/>
      <c r="F73" s="246"/>
      <c r="H73" s="247"/>
      <c r="I73" s="241"/>
    </row>
    <row r="74" spans="1:9" ht="17.25" customHeight="1">
      <c r="A74" s="248" t="s">
        <v>7</v>
      </c>
      <c r="B74" s="266" t="s">
        <v>475</v>
      </c>
      <c r="C74" s="262" t="s">
        <v>476</v>
      </c>
      <c r="D74" s="262" t="s">
        <v>449</v>
      </c>
      <c r="E74" s="245"/>
      <c r="F74" s="262">
        <f>1.1*E74</f>
        <v>0</v>
      </c>
      <c r="G74" s="269">
        <f>0.25*F74</f>
        <v>0</v>
      </c>
      <c r="H74" s="270">
        <f>G74+F74</f>
        <v>0</v>
      </c>
      <c r="I74" s="217">
        <f>C74*H74</f>
        <v>0</v>
      </c>
    </row>
    <row r="75" spans="1:9" ht="17.25" customHeight="1">
      <c r="A75" s="248"/>
      <c r="B75" s="266"/>
      <c r="C75" s="262"/>
      <c r="D75" s="262"/>
      <c r="E75" s="245"/>
      <c r="F75" s="246"/>
      <c r="H75" s="247"/>
      <c r="I75" s="241"/>
    </row>
    <row r="76" spans="1:9" ht="17.25" customHeight="1">
      <c r="A76" s="248" t="s">
        <v>8</v>
      </c>
      <c r="B76" s="266" t="s">
        <v>477</v>
      </c>
      <c r="C76" s="262" t="s">
        <v>478</v>
      </c>
      <c r="D76" s="262" t="s">
        <v>449</v>
      </c>
      <c r="E76" s="245"/>
      <c r="F76" s="262">
        <f>1.1*E76</f>
        <v>0</v>
      </c>
      <c r="G76" s="269">
        <f>0.25*F76</f>
        <v>0</v>
      </c>
      <c r="H76" s="270">
        <f>G76+F76</f>
        <v>0</v>
      </c>
      <c r="I76" s="217">
        <f>C76*H76</f>
        <v>0</v>
      </c>
    </row>
    <row r="77" spans="1:9" ht="17.25" customHeight="1">
      <c r="A77" s="248"/>
      <c r="B77" s="266"/>
      <c r="C77" s="262"/>
      <c r="D77" s="262"/>
      <c r="E77" s="245"/>
      <c r="F77" s="246"/>
      <c r="H77" s="247"/>
      <c r="I77" s="241"/>
    </row>
    <row r="78" spans="1:9" ht="17.25" customHeight="1">
      <c r="A78" s="248" t="s">
        <v>9</v>
      </c>
      <c r="B78" s="266" t="s">
        <v>518</v>
      </c>
      <c r="C78" s="262" t="s">
        <v>497</v>
      </c>
      <c r="D78" s="262" t="s">
        <v>19</v>
      </c>
      <c r="E78" s="245"/>
      <c r="F78" s="262">
        <f>1.1*E78</f>
        <v>0</v>
      </c>
      <c r="G78" s="269">
        <f>0.25*F78</f>
        <v>0</v>
      </c>
      <c r="H78" s="270">
        <f>G78+F78</f>
        <v>0</v>
      </c>
      <c r="I78" s="217">
        <f>C78*H78</f>
        <v>0</v>
      </c>
    </row>
    <row r="79" spans="1:9" ht="17.25" customHeight="1">
      <c r="A79" s="248"/>
      <c r="B79" s="266" t="s">
        <v>479</v>
      </c>
      <c r="C79" s="262"/>
      <c r="D79" s="262"/>
      <c r="E79" s="245"/>
      <c r="F79" s="246"/>
      <c r="H79" s="247"/>
      <c r="I79" s="241"/>
    </row>
    <row r="80" spans="1:9" ht="17.25" customHeight="1">
      <c r="A80" s="233"/>
      <c r="B80" s="266"/>
      <c r="C80" s="262"/>
      <c r="D80" s="262"/>
      <c r="E80" s="245"/>
      <c r="F80" s="246"/>
      <c r="H80" s="247"/>
      <c r="I80" s="241"/>
    </row>
    <row r="81" spans="1:9" ht="17.25" customHeight="1">
      <c r="A81" s="233" t="s">
        <v>480</v>
      </c>
      <c r="B81" s="266" t="s">
        <v>519</v>
      </c>
      <c r="C81" s="305" t="str">
        <f>C78</f>
        <v>400</v>
      </c>
      <c r="D81" s="262" t="s">
        <v>19</v>
      </c>
      <c r="E81" s="245"/>
      <c r="F81" s="262">
        <f>1.1*E81</f>
        <v>0</v>
      </c>
      <c r="G81" s="269">
        <f>0.25*F81</f>
        <v>0</v>
      </c>
      <c r="H81" s="270">
        <f>G81+F81</f>
        <v>0</v>
      </c>
      <c r="I81" s="217">
        <f>C81*H81</f>
        <v>0</v>
      </c>
    </row>
    <row r="82" spans="1:9" ht="17.25" customHeight="1">
      <c r="A82" s="248"/>
      <c r="B82" s="266" t="s">
        <v>481</v>
      </c>
      <c r="C82" s="262"/>
      <c r="D82" s="262"/>
      <c r="E82" s="245"/>
      <c r="F82" s="246"/>
      <c r="H82" s="247"/>
      <c r="I82" s="241"/>
    </row>
    <row r="83" spans="1:9" ht="12" customHeight="1">
      <c r="A83" s="248"/>
      <c r="B83" s="266"/>
      <c r="C83" s="262"/>
      <c r="D83" s="262"/>
      <c r="E83" s="245"/>
      <c r="F83" s="246"/>
      <c r="H83" s="247"/>
      <c r="I83" s="241"/>
    </row>
    <row r="84" spans="1:9" ht="12" customHeight="1">
      <c r="A84" s="248" t="s">
        <v>10</v>
      </c>
      <c r="B84" s="266" t="s">
        <v>519</v>
      </c>
      <c r="C84" s="305" t="str">
        <f>C78</f>
        <v>400</v>
      </c>
      <c r="D84" s="262" t="s">
        <v>19</v>
      </c>
      <c r="E84" s="245"/>
      <c r="F84" s="262">
        <f>1.1*E84</f>
        <v>0</v>
      </c>
      <c r="G84" s="269">
        <f>0.25*F84</f>
        <v>0</v>
      </c>
      <c r="H84" s="270">
        <f>G84+F84</f>
        <v>0</v>
      </c>
      <c r="I84" s="217">
        <f>C84*H84</f>
        <v>0</v>
      </c>
    </row>
    <row r="85" spans="1:9">
      <c r="A85" s="248"/>
      <c r="B85" s="266" t="s">
        <v>482</v>
      </c>
      <c r="C85" s="262"/>
      <c r="D85" s="262"/>
      <c r="E85" s="245"/>
      <c r="F85" s="246"/>
      <c r="H85" s="247"/>
      <c r="I85" s="241"/>
    </row>
    <row r="86" spans="1:9">
      <c r="A86" s="248"/>
      <c r="B86" s="266"/>
      <c r="C86" s="306"/>
      <c r="D86" s="262"/>
      <c r="E86" s="245"/>
      <c r="F86" s="246"/>
      <c r="H86" s="247"/>
      <c r="I86" s="241"/>
    </row>
    <row r="87" spans="1:9">
      <c r="A87" s="248" t="s">
        <v>11</v>
      </c>
      <c r="B87" s="266" t="s">
        <v>483</v>
      </c>
      <c r="C87" s="262">
        <v>1</v>
      </c>
      <c r="D87" s="262" t="s">
        <v>286</v>
      </c>
      <c r="E87" s="307"/>
      <c r="F87" s="246"/>
      <c r="G87" s="308"/>
      <c r="H87" s="247"/>
      <c r="I87" s="309">
        <f>H87*C87</f>
        <v>0</v>
      </c>
    </row>
    <row r="88" spans="1:9" ht="12" customHeight="1">
      <c r="A88" s="310"/>
      <c r="B88" s="266"/>
      <c r="C88" s="262"/>
      <c r="D88" s="262"/>
      <c r="E88" s="276"/>
      <c r="F88" s="254"/>
      <c r="G88" s="230"/>
      <c r="H88" s="250"/>
      <c r="I88" s="257"/>
    </row>
    <row r="89" spans="1:9" ht="12" customHeight="1" thickBot="1">
      <c r="A89" s="284"/>
      <c r="B89" s="285"/>
      <c r="C89" s="286"/>
      <c r="D89" s="286"/>
      <c r="E89" s="287"/>
      <c r="F89" s="288"/>
      <c r="G89" s="289"/>
      <c r="H89" s="290"/>
      <c r="I89" s="291"/>
    </row>
    <row r="90" spans="1:9" ht="12" customHeight="1">
      <c r="A90" s="281"/>
      <c r="B90" s="292"/>
      <c r="C90" s="227"/>
      <c r="D90" s="227"/>
      <c r="E90" s="227"/>
      <c r="F90" s="228"/>
      <c r="H90" s="293"/>
      <c r="I90" s="241"/>
    </row>
    <row r="91" spans="1:9" ht="12" customHeight="1">
      <c r="A91" s="281"/>
      <c r="B91" s="294" t="s">
        <v>461</v>
      </c>
      <c r="C91" s="227"/>
      <c r="D91" s="227"/>
      <c r="E91" s="227"/>
      <c r="F91" s="228"/>
      <c r="H91" s="365" t="s">
        <v>527</v>
      </c>
      <c r="I91" s="218">
        <f>SUM(I62:I89)</f>
        <v>0</v>
      </c>
    </row>
    <row r="92" spans="1:9" ht="12" customHeight="1" thickBot="1">
      <c r="A92" s="281"/>
      <c r="B92" s="295"/>
      <c r="I92" s="291"/>
    </row>
    <row r="93" spans="1:9" ht="14.1" customHeight="1" thickBot="1">
      <c r="A93" s="224" t="s">
        <v>434</v>
      </c>
      <c r="B93" s="225"/>
      <c r="C93" s="226"/>
      <c r="D93" s="227"/>
      <c r="E93" s="227"/>
      <c r="F93" s="228"/>
      <c r="G93" s="229"/>
      <c r="H93" s="230"/>
      <c r="I93" s="231" t="s">
        <v>435</v>
      </c>
    </row>
    <row r="94" spans="1:9" s="232" customFormat="1" ht="12" customHeight="1">
      <c r="A94" s="552" t="s">
        <v>436</v>
      </c>
      <c r="B94" s="554" t="s">
        <v>437</v>
      </c>
      <c r="C94" s="554" t="s">
        <v>438</v>
      </c>
      <c r="D94" s="556" t="s">
        <v>439</v>
      </c>
      <c r="E94" s="558" t="s">
        <v>440</v>
      </c>
      <c r="F94" s="546" t="s">
        <v>441</v>
      </c>
      <c r="G94" s="546" t="s">
        <v>442</v>
      </c>
      <c r="H94" s="548" t="s">
        <v>443</v>
      </c>
      <c r="I94" s="550" t="s">
        <v>526</v>
      </c>
    </row>
    <row r="95" spans="1:9" s="232" customFormat="1" ht="12" customHeight="1">
      <c r="A95" s="553"/>
      <c r="B95" s="555"/>
      <c r="C95" s="555"/>
      <c r="D95" s="557"/>
      <c r="E95" s="559"/>
      <c r="F95" s="547"/>
      <c r="G95" s="547"/>
      <c r="H95" s="549"/>
      <c r="I95" s="551"/>
    </row>
    <row r="96" spans="1:9" s="232" customFormat="1" ht="12" customHeight="1">
      <c r="A96" s="311"/>
      <c r="B96" s="234"/>
      <c r="C96" s="312"/>
      <c r="D96" s="312"/>
      <c r="E96" s="313"/>
      <c r="F96" s="314"/>
      <c r="G96" s="314"/>
      <c r="H96" s="315"/>
      <c r="I96" s="316"/>
    </row>
    <row r="97" spans="1:9" ht="12" customHeight="1">
      <c r="A97" s="310"/>
      <c r="B97" s="266"/>
      <c r="C97" s="262"/>
      <c r="D97" s="262"/>
      <c r="E97" s="276"/>
      <c r="F97" s="254"/>
      <c r="G97" s="230"/>
      <c r="H97" s="250"/>
      <c r="I97" s="257"/>
    </row>
    <row r="98" spans="1:9" ht="12" customHeight="1">
      <c r="A98" s="248"/>
      <c r="B98" s="261" t="s">
        <v>484</v>
      </c>
      <c r="C98" s="262"/>
      <c r="D98" s="262"/>
      <c r="E98" s="245"/>
      <c r="F98" s="246"/>
      <c r="G98" s="230"/>
      <c r="H98" s="250"/>
      <c r="I98" s="257"/>
    </row>
    <row r="99" spans="1:9" ht="12" customHeight="1">
      <c r="A99" s="248"/>
      <c r="B99" s="261" t="s">
        <v>485</v>
      </c>
      <c r="C99" s="262"/>
      <c r="D99" s="262"/>
      <c r="E99" s="245"/>
      <c r="F99" s="246"/>
      <c r="H99" s="247"/>
      <c r="I99" s="241"/>
    </row>
    <row r="100" spans="1:9" ht="12" customHeight="1">
      <c r="A100" s="248"/>
      <c r="B100" s="261"/>
      <c r="C100" s="262"/>
      <c r="D100" s="262"/>
      <c r="E100" s="245"/>
      <c r="F100" s="246"/>
      <c r="G100" s="230"/>
      <c r="H100" s="250"/>
      <c r="I100" s="257"/>
    </row>
    <row r="101" spans="1:9" ht="12" customHeight="1">
      <c r="A101" s="248" t="s">
        <v>2</v>
      </c>
      <c r="B101" s="266" t="s">
        <v>486</v>
      </c>
      <c r="C101" s="262" t="s">
        <v>487</v>
      </c>
      <c r="D101" s="262" t="s">
        <v>449</v>
      </c>
      <c r="E101" s="245"/>
      <c r="F101" s="262">
        <f>1.1*E101</f>
        <v>0</v>
      </c>
      <c r="G101" s="269">
        <f>0.25*F101</f>
        <v>0</v>
      </c>
      <c r="H101" s="270">
        <f>G101+F101</f>
        <v>0</v>
      </c>
      <c r="I101" s="217">
        <f>C101*H101</f>
        <v>0</v>
      </c>
    </row>
    <row r="102" spans="1:9" ht="12" customHeight="1">
      <c r="A102" s="248"/>
      <c r="B102" s="266"/>
      <c r="C102" s="262"/>
      <c r="D102" s="262"/>
      <c r="E102" s="276"/>
      <c r="F102" s="254"/>
      <c r="H102" s="247"/>
      <c r="I102" s="241"/>
    </row>
    <row r="103" spans="1:9" ht="12" customHeight="1">
      <c r="A103" s="248" t="s">
        <v>3</v>
      </c>
      <c r="B103" s="266" t="s">
        <v>488</v>
      </c>
      <c r="C103" s="317" t="s">
        <v>489</v>
      </c>
      <c r="D103" s="262" t="s">
        <v>449</v>
      </c>
      <c r="E103" s="245"/>
      <c r="F103" s="262">
        <f>1.1*E103</f>
        <v>0</v>
      </c>
      <c r="G103" s="269">
        <f>0.25*F103</f>
        <v>0</v>
      </c>
      <c r="H103" s="270">
        <f>G103+F103</f>
        <v>0</v>
      </c>
      <c r="I103" s="217">
        <f>C103*H103</f>
        <v>0</v>
      </c>
    </row>
    <row r="104" spans="1:9" ht="12" customHeight="1">
      <c r="A104" s="248"/>
      <c r="B104" s="266"/>
      <c r="C104" s="262"/>
      <c r="D104" s="262"/>
      <c r="E104" s="245"/>
      <c r="F104" s="246"/>
      <c r="H104" s="247"/>
      <c r="I104" s="241"/>
    </row>
    <row r="105" spans="1:9" ht="12" customHeight="1">
      <c r="A105" s="248"/>
      <c r="B105" s="318"/>
      <c r="C105" s="319"/>
      <c r="D105" s="319"/>
      <c r="E105" s="245"/>
      <c r="F105" s="246"/>
      <c r="H105" s="247"/>
      <c r="I105" s="241"/>
    </row>
    <row r="106" spans="1:9" ht="12" customHeight="1">
      <c r="A106" s="248"/>
      <c r="B106" s="320"/>
      <c r="C106" s="321"/>
      <c r="D106" s="260"/>
      <c r="E106" s="245"/>
      <c r="F106" s="246"/>
      <c r="H106" s="247"/>
      <c r="I106" s="241"/>
    </row>
    <row r="107" spans="1:9" ht="12" customHeight="1">
      <c r="A107" s="248"/>
      <c r="B107" s="266"/>
      <c r="C107" s="278"/>
      <c r="D107" s="262"/>
      <c r="E107" s="245"/>
      <c r="F107" s="262"/>
      <c r="G107" s="269"/>
      <c r="H107" s="270"/>
      <c r="I107" s="217"/>
    </row>
    <row r="108" spans="1:9" ht="12" customHeight="1">
      <c r="A108" s="248"/>
      <c r="B108" s="266"/>
      <c r="C108" s="278"/>
      <c r="D108" s="262"/>
      <c r="E108" s="245"/>
      <c r="F108" s="262"/>
      <c r="G108" s="269"/>
      <c r="H108" s="270"/>
      <c r="I108" s="217"/>
    </row>
    <row r="109" spans="1:9" ht="12" customHeight="1">
      <c r="A109" s="248"/>
      <c r="B109" s="261" t="s">
        <v>491</v>
      </c>
      <c r="C109" s="262"/>
      <c r="D109" s="262"/>
      <c r="E109" s="245"/>
      <c r="F109" s="246"/>
      <c r="H109" s="247"/>
      <c r="I109" s="241"/>
    </row>
    <row r="110" spans="1:9" ht="12" customHeight="1">
      <c r="A110" s="248"/>
      <c r="B110" s="261" t="s">
        <v>492</v>
      </c>
      <c r="C110" s="262"/>
      <c r="D110" s="262"/>
      <c r="E110" s="245"/>
      <c r="F110" s="246"/>
      <c r="H110" s="247"/>
      <c r="I110" s="241"/>
    </row>
    <row r="111" spans="1:9" ht="12" customHeight="1">
      <c r="A111" s="248"/>
      <c r="B111" s="261" t="s">
        <v>493</v>
      </c>
      <c r="C111" s="262"/>
      <c r="D111" s="262"/>
      <c r="E111" s="245"/>
      <c r="F111" s="246"/>
      <c r="H111" s="247"/>
      <c r="I111" s="241"/>
    </row>
    <row r="112" spans="1:9" ht="12" customHeight="1">
      <c r="A112" s="248"/>
      <c r="B112" s="261"/>
      <c r="C112" s="262"/>
      <c r="D112" s="262"/>
      <c r="E112" s="245"/>
      <c r="F112" s="246"/>
      <c r="H112" s="247"/>
      <c r="I112" s="241"/>
    </row>
    <row r="113" spans="1:9" ht="12" customHeight="1">
      <c r="A113" s="248" t="s">
        <v>480</v>
      </c>
      <c r="B113" s="266" t="s">
        <v>494</v>
      </c>
      <c r="C113" s="262" t="s">
        <v>495</v>
      </c>
      <c r="D113" s="262" t="s">
        <v>19</v>
      </c>
      <c r="E113" s="245"/>
      <c r="F113" s="262">
        <f>1.1*E113</f>
        <v>0</v>
      </c>
      <c r="G113" s="269">
        <f>0.25*F113</f>
        <v>0</v>
      </c>
      <c r="H113" s="270">
        <f>G113+F113</f>
        <v>0</v>
      </c>
      <c r="I113" s="217">
        <f>C113*H113</f>
        <v>0</v>
      </c>
    </row>
    <row r="114" spans="1:9" ht="12" customHeight="1">
      <c r="A114" s="248"/>
      <c r="B114" s="266" t="s">
        <v>496</v>
      </c>
      <c r="C114" s="262"/>
      <c r="D114" s="262"/>
      <c r="E114" s="245"/>
      <c r="F114" s="246"/>
      <c r="H114" s="247"/>
      <c r="I114" s="241"/>
    </row>
    <row r="115" spans="1:9" ht="12" customHeight="1">
      <c r="A115" s="248"/>
      <c r="B115" s="266"/>
      <c r="C115" s="262"/>
      <c r="D115" s="262"/>
      <c r="E115" s="245"/>
      <c r="F115" s="246"/>
      <c r="H115" s="247"/>
      <c r="I115" s="241"/>
    </row>
    <row r="116" spans="1:9" ht="12" customHeight="1">
      <c r="A116" s="248" t="s">
        <v>10</v>
      </c>
      <c r="B116" s="266" t="s">
        <v>520</v>
      </c>
      <c r="C116" s="262" t="s">
        <v>521</v>
      </c>
      <c r="D116" s="262" t="s">
        <v>19</v>
      </c>
      <c r="E116" s="245"/>
      <c r="F116" s="262">
        <f>1.1*E116</f>
        <v>0</v>
      </c>
      <c r="G116" s="269">
        <f>0.25*F116</f>
        <v>0</v>
      </c>
      <c r="H116" s="270">
        <f>G116+F116</f>
        <v>0</v>
      </c>
      <c r="I116" s="217">
        <f>C116*H116</f>
        <v>0</v>
      </c>
    </row>
    <row r="117" spans="1:9" ht="12" customHeight="1">
      <c r="A117" s="248"/>
      <c r="B117" s="266" t="s">
        <v>490</v>
      </c>
      <c r="C117" s="262"/>
      <c r="D117" s="262"/>
      <c r="E117" s="245"/>
      <c r="F117" s="246"/>
      <c r="H117" s="247"/>
      <c r="I117" s="241"/>
    </row>
    <row r="118" spans="1:9" ht="12" customHeight="1">
      <c r="A118" s="248"/>
      <c r="B118" s="266"/>
      <c r="C118" s="262"/>
      <c r="D118" s="262"/>
      <c r="E118" s="245"/>
      <c r="F118" s="246"/>
      <c r="H118" s="247"/>
      <c r="I118" s="241"/>
    </row>
    <row r="119" spans="1:9" ht="12" customHeight="1">
      <c r="A119" s="277" t="s">
        <v>11</v>
      </c>
      <c r="B119" s="266" t="s">
        <v>522</v>
      </c>
      <c r="C119" s="322" t="str">
        <f>C116</f>
        <v>350</v>
      </c>
      <c r="D119" s="236" t="s">
        <v>19</v>
      </c>
      <c r="E119" s="245"/>
      <c r="F119" s="262">
        <f>1.1*E119</f>
        <v>0</v>
      </c>
      <c r="G119" s="269">
        <f>0.25*F119</f>
        <v>0</v>
      </c>
      <c r="H119" s="270">
        <f>G119+F119</f>
        <v>0</v>
      </c>
      <c r="I119" s="217">
        <f>C119*H119</f>
        <v>0</v>
      </c>
    </row>
    <row r="120" spans="1:9" ht="12" customHeight="1">
      <c r="A120" s="277"/>
      <c r="B120" s="266" t="s">
        <v>481</v>
      </c>
      <c r="C120" s="235"/>
      <c r="D120" s="236"/>
      <c r="E120" s="245"/>
      <c r="F120" s="246"/>
      <c r="H120" s="247"/>
      <c r="I120" s="241"/>
    </row>
    <row r="121" spans="1:9" ht="12" customHeight="1">
      <c r="A121" s="277"/>
      <c r="B121" s="266"/>
      <c r="C121" s="235"/>
      <c r="D121" s="236"/>
      <c r="E121" s="245"/>
      <c r="F121" s="246"/>
      <c r="H121" s="247"/>
      <c r="I121" s="241"/>
    </row>
    <row r="122" spans="1:9" ht="12" customHeight="1">
      <c r="A122" s="277" t="s">
        <v>149</v>
      </c>
      <c r="B122" s="266" t="s">
        <v>522</v>
      </c>
      <c r="C122" s="322" t="str">
        <f>C116</f>
        <v>350</v>
      </c>
      <c r="D122" s="236" t="s">
        <v>19</v>
      </c>
      <c r="E122" s="245"/>
      <c r="F122" s="262">
        <f>1.1*E122</f>
        <v>0</v>
      </c>
      <c r="G122" s="269">
        <f>0.25*F122</f>
        <v>0</v>
      </c>
      <c r="H122" s="270">
        <f>G122+F122</f>
        <v>0</v>
      </c>
      <c r="I122" s="217">
        <f>C122*H122</f>
        <v>0</v>
      </c>
    </row>
    <row r="123" spans="1:9" ht="12" customHeight="1">
      <c r="A123" s="277"/>
      <c r="B123" s="266" t="s">
        <v>482</v>
      </c>
      <c r="C123" s="235" t="s">
        <v>108</v>
      </c>
      <c r="D123" s="236" t="s">
        <v>108</v>
      </c>
      <c r="E123" s="245"/>
      <c r="F123" s="246"/>
      <c r="H123" s="247"/>
      <c r="I123" s="241"/>
    </row>
    <row r="124" spans="1:9" ht="12" customHeight="1">
      <c r="A124" s="277"/>
      <c r="B124" s="266"/>
      <c r="C124" s="262" t="s">
        <v>108</v>
      </c>
      <c r="D124" s="262" t="s">
        <v>108</v>
      </c>
      <c r="E124" s="245"/>
      <c r="F124" s="246"/>
      <c r="H124" s="247"/>
      <c r="I124" s="309"/>
    </row>
    <row r="125" spans="1:9" ht="12" customHeight="1">
      <c r="A125" s="277" t="s">
        <v>234</v>
      </c>
      <c r="B125" s="266" t="s">
        <v>498</v>
      </c>
      <c r="C125" s="262" t="s">
        <v>499</v>
      </c>
      <c r="D125" s="262" t="s">
        <v>449</v>
      </c>
      <c r="E125" s="245"/>
      <c r="F125" s="262">
        <f>1.1*E125</f>
        <v>0</v>
      </c>
      <c r="G125" s="269">
        <f>0.25*F125</f>
        <v>0</v>
      </c>
      <c r="H125" s="270">
        <f>G125+F125</f>
        <v>0</v>
      </c>
      <c r="I125" s="217">
        <f>C125*H125</f>
        <v>0</v>
      </c>
    </row>
    <row r="126" spans="1:9" ht="12" customHeight="1">
      <c r="A126" s="277"/>
      <c r="B126" s="266"/>
      <c r="C126" s="262"/>
      <c r="D126" s="262"/>
      <c r="E126" s="245"/>
      <c r="F126" s="246"/>
      <c r="G126" s="230"/>
      <c r="H126" s="250"/>
      <c r="I126" s="257"/>
    </row>
    <row r="127" spans="1:9" ht="12" customHeight="1">
      <c r="A127" s="277" t="s">
        <v>238</v>
      </c>
      <c r="B127" s="266" t="s">
        <v>500</v>
      </c>
      <c r="C127" s="262" t="s">
        <v>501</v>
      </c>
      <c r="D127" s="262" t="s">
        <v>449</v>
      </c>
      <c r="E127" s="245"/>
      <c r="F127" s="262">
        <f>1.1*E127</f>
        <v>0</v>
      </c>
      <c r="G127" s="269">
        <f>0.25*F127</f>
        <v>0</v>
      </c>
      <c r="H127" s="270">
        <f>G127+F127</f>
        <v>0</v>
      </c>
      <c r="I127" s="217">
        <f>C127*H127</f>
        <v>0</v>
      </c>
    </row>
    <row r="128" spans="1:9" ht="12" customHeight="1">
      <c r="A128" s="248"/>
      <c r="B128" s="266"/>
      <c r="C128" s="262"/>
      <c r="D128" s="262"/>
      <c r="E128" s="245"/>
      <c r="F128" s="262"/>
      <c r="G128" s="269"/>
      <c r="H128" s="270"/>
      <c r="I128" s="217"/>
    </row>
    <row r="129" spans="1:9" ht="12" customHeight="1">
      <c r="A129" s="248"/>
      <c r="B129" s="266"/>
      <c r="C129" s="262"/>
      <c r="D129" s="262"/>
      <c r="E129" s="245"/>
      <c r="F129" s="262"/>
      <c r="G129" s="269"/>
      <c r="H129" s="270"/>
      <c r="I129" s="217"/>
    </row>
    <row r="130" spans="1:9" ht="12" customHeight="1">
      <c r="A130" s="248"/>
      <c r="B130" s="266"/>
      <c r="C130" s="262"/>
      <c r="D130" s="262"/>
      <c r="E130" s="276"/>
      <c r="F130" s="254"/>
      <c r="H130" s="247"/>
      <c r="I130" s="241"/>
    </row>
    <row r="131" spans="1:9" ht="12" customHeight="1" thickBot="1">
      <c r="A131" s="284"/>
      <c r="B131" s="285"/>
      <c r="C131" s="286"/>
      <c r="D131" s="286"/>
      <c r="E131" s="287"/>
      <c r="F131" s="288"/>
      <c r="G131" s="289"/>
      <c r="H131" s="290"/>
      <c r="I131" s="291"/>
    </row>
    <row r="132" spans="1:9" ht="12" customHeight="1">
      <c r="A132" s="281"/>
      <c r="B132" s="292"/>
      <c r="C132" s="227"/>
      <c r="D132" s="227"/>
      <c r="E132" s="227"/>
      <c r="F132" s="228"/>
      <c r="H132" s="293"/>
      <c r="I132" s="241"/>
    </row>
    <row r="133" spans="1:9" ht="12" customHeight="1">
      <c r="A133" s="281"/>
      <c r="B133" s="294" t="s">
        <v>461</v>
      </c>
      <c r="C133" s="227"/>
      <c r="D133" s="227"/>
      <c r="E133" s="227"/>
      <c r="F133" s="228"/>
      <c r="H133" s="365" t="s">
        <v>527</v>
      </c>
      <c r="I133" s="218">
        <f>SUM(I97:I131)</f>
        <v>0</v>
      </c>
    </row>
    <row r="134" spans="1:9" ht="12" customHeight="1" thickBot="1">
      <c r="A134" s="281"/>
      <c r="B134" s="295"/>
      <c r="I134" s="291"/>
    </row>
    <row r="135" spans="1:9" ht="14.1" customHeight="1" thickBot="1">
      <c r="A135" s="224" t="s">
        <v>434</v>
      </c>
      <c r="B135" s="225"/>
      <c r="C135" s="226"/>
      <c r="D135" s="227"/>
      <c r="E135" s="227"/>
      <c r="F135" s="228"/>
      <c r="G135" s="229"/>
      <c r="H135" s="230"/>
      <c r="I135" s="231" t="s">
        <v>435</v>
      </c>
    </row>
    <row r="136" spans="1:9" s="232" customFormat="1" ht="12" customHeight="1">
      <c r="A136" s="552" t="s">
        <v>436</v>
      </c>
      <c r="B136" s="560" t="s">
        <v>437</v>
      </c>
      <c r="C136" s="561"/>
      <c r="D136" s="561"/>
      <c r="E136" s="561"/>
      <c r="F136" s="564"/>
      <c r="G136" s="565"/>
      <c r="H136" s="566"/>
      <c r="I136" s="550" t="s">
        <v>526</v>
      </c>
    </row>
    <row r="137" spans="1:9" s="232" customFormat="1" ht="12" customHeight="1">
      <c r="A137" s="553"/>
      <c r="B137" s="562"/>
      <c r="C137" s="563"/>
      <c r="D137" s="563"/>
      <c r="E137" s="563"/>
      <c r="F137" s="567"/>
      <c r="G137" s="568"/>
      <c r="H137" s="569"/>
      <c r="I137" s="551"/>
    </row>
    <row r="138" spans="1:9" ht="12" customHeight="1">
      <c r="A138" s="233"/>
      <c r="B138" s="323"/>
      <c r="E138" s="273"/>
      <c r="I138" s="241"/>
    </row>
    <row r="139" spans="1:9" ht="12" customHeight="1">
      <c r="A139" s="233"/>
      <c r="B139" s="324"/>
      <c r="E139" s="325"/>
      <c r="F139" s="326"/>
      <c r="G139" s="327"/>
      <c r="H139" s="328"/>
      <c r="I139" s="257"/>
    </row>
    <row r="140" spans="1:9" ht="12" customHeight="1">
      <c r="A140" s="233"/>
      <c r="B140" s="329"/>
      <c r="E140" s="325"/>
      <c r="F140" s="326"/>
      <c r="G140" s="327"/>
      <c r="H140" s="328"/>
      <c r="I140" s="257"/>
    </row>
    <row r="141" spans="1:9" ht="12" customHeight="1">
      <c r="A141" s="233"/>
      <c r="B141" s="329"/>
      <c r="E141" s="330"/>
      <c r="F141" s="326"/>
      <c r="G141" s="327"/>
      <c r="H141" s="331"/>
      <c r="I141" s="257"/>
    </row>
    <row r="142" spans="1:9" ht="12" customHeight="1">
      <c r="A142" s="233"/>
      <c r="B142" s="332" t="s">
        <v>502</v>
      </c>
      <c r="E142" s="330"/>
      <c r="F142" s="326"/>
      <c r="G142" s="333" t="s">
        <v>503</v>
      </c>
      <c r="H142" s="331"/>
      <c r="I142" s="257"/>
    </row>
    <row r="143" spans="1:9" ht="12" customHeight="1">
      <c r="A143" s="233"/>
      <c r="B143" s="329"/>
      <c r="E143" s="330"/>
      <c r="F143" s="326"/>
      <c r="G143" s="333" t="s">
        <v>504</v>
      </c>
      <c r="H143" s="331"/>
      <c r="I143" s="257"/>
    </row>
    <row r="144" spans="1:9" ht="12" customHeight="1">
      <c r="A144" s="233"/>
      <c r="B144" s="334"/>
      <c r="E144" s="330"/>
      <c r="F144" s="326"/>
      <c r="G144" s="326"/>
      <c r="H144" s="331"/>
      <c r="I144" s="257"/>
    </row>
    <row r="145" spans="1:9" ht="12" customHeight="1">
      <c r="A145" s="233"/>
      <c r="B145" s="329"/>
      <c r="E145" s="330"/>
      <c r="F145" s="326"/>
      <c r="G145" s="326"/>
      <c r="H145" s="335"/>
      <c r="I145" s="257"/>
    </row>
    <row r="146" spans="1:9" ht="12" customHeight="1">
      <c r="A146" s="233"/>
      <c r="B146" s="336"/>
      <c r="E146" s="337"/>
      <c r="F146" s="338"/>
      <c r="G146" s="326"/>
      <c r="H146" s="331"/>
      <c r="I146" s="257"/>
    </row>
    <row r="147" spans="1:9" ht="12" customHeight="1">
      <c r="A147" s="233"/>
      <c r="B147" s="334"/>
      <c r="E147" s="273"/>
      <c r="G147" s="339"/>
      <c r="H147" s="331"/>
      <c r="I147" s="257"/>
    </row>
    <row r="148" spans="1:9" ht="12" customHeight="1">
      <c r="A148" s="233"/>
      <c r="B148" s="329"/>
      <c r="E148" s="330"/>
      <c r="F148" s="326"/>
      <c r="G148" s="339"/>
      <c r="H148" s="335"/>
      <c r="I148" s="257"/>
    </row>
    <row r="149" spans="1:9" ht="12" customHeight="1">
      <c r="A149" s="233"/>
      <c r="B149" s="340"/>
      <c r="E149" s="273"/>
      <c r="G149" s="341" t="s">
        <v>505</v>
      </c>
      <c r="H149" s="331"/>
      <c r="I149" s="257">
        <f>I49</f>
        <v>0</v>
      </c>
    </row>
    <row r="150" spans="1:9" ht="12" customHeight="1">
      <c r="A150" s="233"/>
      <c r="B150" s="340"/>
      <c r="E150" s="273"/>
      <c r="G150" s="341"/>
      <c r="H150" s="331"/>
      <c r="I150" s="257"/>
    </row>
    <row r="151" spans="1:9" ht="12" customHeight="1">
      <c r="A151" s="233"/>
      <c r="B151" s="342"/>
      <c r="E151" s="273"/>
      <c r="G151" s="341"/>
      <c r="H151" s="335"/>
      <c r="I151" s="241"/>
    </row>
    <row r="152" spans="1:9" ht="12" customHeight="1">
      <c r="A152" s="233"/>
      <c r="B152" s="334"/>
      <c r="E152" s="273"/>
      <c r="G152" s="339"/>
      <c r="H152" s="331"/>
      <c r="I152" s="257"/>
    </row>
    <row r="153" spans="1:9" ht="12" customHeight="1">
      <c r="A153" s="233"/>
      <c r="B153" s="329"/>
      <c r="E153" s="330"/>
      <c r="F153" s="326"/>
      <c r="G153" s="341"/>
      <c r="H153" s="331"/>
      <c r="I153" s="257"/>
    </row>
    <row r="154" spans="1:9" ht="12" customHeight="1">
      <c r="A154" s="233"/>
      <c r="B154" s="323"/>
      <c r="E154" s="273"/>
      <c r="G154" s="339"/>
      <c r="H154" s="335"/>
      <c r="I154" s="251"/>
    </row>
    <row r="155" spans="1:9" ht="12" customHeight="1">
      <c r="A155" s="233"/>
      <c r="B155" s="343"/>
      <c r="E155" s="273"/>
      <c r="G155" s="341" t="s">
        <v>506</v>
      </c>
      <c r="H155" s="335"/>
      <c r="I155" s="251">
        <f>I91</f>
        <v>0</v>
      </c>
    </row>
    <row r="156" spans="1:9" ht="12" customHeight="1">
      <c r="A156" s="233"/>
      <c r="B156" s="343"/>
      <c r="E156" s="273"/>
      <c r="H156" s="335"/>
      <c r="I156" s="251"/>
    </row>
    <row r="157" spans="1:9" ht="12" customHeight="1">
      <c r="A157" s="233"/>
      <c r="B157" s="323"/>
      <c r="E157" s="273"/>
      <c r="H157" s="335"/>
      <c r="I157" s="251"/>
    </row>
    <row r="158" spans="1:9" ht="12" customHeight="1">
      <c r="A158" s="233"/>
      <c r="B158" s="340"/>
      <c r="E158" s="273"/>
      <c r="H158" s="335"/>
      <c r="I158" s="251"/>
    </row>
    <row r="159" spans="1:9" ht="12" customHeight="1">
      <c r="A159" s="233"/>
      <c r="B159" s="329"/>
      <c r="E159" s="273"/>
      <c r="H159" s="335"/>
      <c r="I159" s="251"/>
    </row>
    <row r="160" spans="1:9" ht="12" customHeight="1">
      <c r="A160" s="233"/>
      <c r="B160" s="329"/>
      <c r="E160" s="330"/>
      <c r="F160" s="326"/>
      <c r="G160" s="341" t="s">
        <v>507</v>
      </c>
      <c r="H160" s="331"/>
      <c r="I160" s="257">
        <f>I133</f>
        <v>0</v>
      </c>
    </row>
    <row r="161" spans="1:9" ht="12" customHeight="1">
      <c r="A161" s="233"/>
      <c r="B161" s="329"/>
      <c r="E161" s="330"/>
      <c r="F161" s="326"/>
      <c r="G161" s="341"/>
      <c r="H161" s="331"/>
      <c r="I161" s="257"/>
    </row>
    <row r="162" spans="1:9" ht="12" customHeight="1">
      <c r="A162" s="233"/>
      <c r="B162" s="340"/>
      <c r="E162" s="273"/>
      <c r="H162" s="335"/>
      <c r="I162" s="251"/>
    </row>
    <row r="163" spans="1:9" ht="12" customHeight="1">
      <c r="A163" s="233"/>
      <c r="B163" s="344"/>
      <c r="E163" s="273"/>
      <c r="H163" s="335"/>
      <c r="I163" s="251"/>
    </row>
    <row r="164" spans="1:9" ht="12" customHeight="1">
      <c r="A164" s="233"/>
      <c r="B164" s="340"/>
      <c r="E164" s="273"/>
      <c r="G164" s="341"/>
      <c r="H164" s="335"/>
      <c r="I164" s="251"/>
    </row>
    <row r="165" spans="1:9" ht="12" customHeight="1">
      <c r="A165" s="233"/>
      <c r="B165" s="343"/>
      <c r="E165" s="330"/>
      <c r="F165" s="326"/>
      <c r="G165" s="327"/>
      <c r="H165" s="331"/>
      <c r="I165" s="257"/>
    </row>
    <row r="166" spans="1:9" ht="12" customHeight="1">
      <c r="A166" s="233"/>
      <c r="B166" s="324"/>
      <c r="E166" s="273"/>
      <c r="H166" s="335"/>
      <c r="I166" s="251"/>
    </row>
    <row r="167" spans="1:9" ht="12" customHeight="1">
      <c r="A167" s="233"/>
      <c r="B167" s="340"/>
      <c r="E167" s="273"/>
      <c r="G167" s="341"/>
      <c r="H167" s="335"/>
      <c r="I167" s="241"/>
    </row>
    <row r="168" spans="1:9" ht="12" customHeight="1">
      <c r="A168" s="233"/>
      <c r="B168" s="340"/>
      <c r="E168" s="273"/>
      <c r="G168" s="341" t="s">
        <v>108</v>
      </c>
      <c r="H168" s="335"/>
      <c r="I168" s="251" t="s">
        <v>108</v>
      </c>
    </row>
    <row r="169" spans="1:9" ht="12" customHeight="1">
      <c r="A169" s="233"/>
      <c r="B169" s="340"/>
      <c r="E169" s="273"/>
      <c r="H169" s="335"/>
      <c r="I169" s="251"/>
    </row>
    <row r="170" spans="1:9" ht="12" customHeight="1">
      <c r="A170" s="233"/>
      <c r="B170" s="329"/>
      <c r="E170" s="330"/>
      <c r="F170" s="326"/>
      <c r="G170" s="327"/>
      <c r="H170" s="331"/>
      <c r="I170" s="257"/>
    </row>
    <row r="171" spans="1:9" ht="12" customHeight="1">
      <c r="A171" s="233"/>
      <c r="B171" s="340"/>
      <c r="E171" s="273"/>
      <c r="H171" s="335"/>
      <c r="I171" s="251"/>
    </row>
    <row r="172" spans="1:9" ht="12" customHeight="1">
      <c r="A172" s="233"/>
      <c r="E172" s="273"/>
      <c r="H172" s="335"/>
      <c r="I172" s="251"/>
    </row>
    <row r="173" spans="1:9" ht="12" customHeight="1">
      <c r="A173" s="233"/>
      <c r="E173" s="273"/>
      <c r="H173" s="335"/>
      <c r="I173" s="251"/>
    </row>
    <row r="174" spans="1:9" ht="12" customHeight="1">
      <c r="A174" s="233"/>
      <c r="B174" s="345"/>
      <c r="E174" s="273"/>
      <c r="I174" s="251"/>
    </row>
    <row r="175" spans="1:9" ht="12" customHeight="1">
      <c r="A175" s="233"/>
      <c r="B175" s="329"/>
      <c r="E175" s="330"/>
      <c r="F175" s="326"/>
      <c r="G175" s="327"/>
      <c r="H175" s="331"/>
      <c r="I175" s="257"/>
    </row>
    <row r="176" spans="1:9" ht="12" customHeight="1" thickBot="1">
      <c r="A176" s="284"/>
      <c r="B176" s="285"/>
      <c r="C176" s="346"/>
      <c r="D176" s="346"/>
      <c r="E176" s="347"/>
      <c r="F176" s="348"/>
      <c r="G176" s="289"/>
      <c r="H176" s="349"/>
      <c r="I176" s="291"/>
    </row>
    <row r="177" spans="1:9" ht="12" customHeight="1">
      <c r="A177" s="281"/>
      <c r="B177" s="570" t="s">
        <v>461</v>
      </c>
      <c r="C177" s="570"/>
      <c r="D177" s="570"/>
      <c r="E177" s="570"/>
      <c r="F177" s="228"/>
      <c r="H177" s="293"/>
      <c r="I177" s="350"/>
    </row>
    <row r="178" spans="1:9" ht="12" customHeight="1">
      <c r="A178" s="281"/>
      <c r="B178" s="573" t="s">
        <v>508</v>
      </c>
      <c r="C178" s="573"/>
      <c r="D178" s="573"/>
      <c r="E178" s="573"/>
      <c r="F178" s="228"/>
      <c r="G178" s="571" t="s">
        <v>528</v>
      </c>
      <c r="H178" s="572"/>
      <c r="I178" s="218">
        <f>SUM(I147:I168)</f>
        <v>0</v>
      </c>
    </row>
    <row r="179" spans="1:9" ht="12" customHeight="1" thickBot="1">
      <c r="A179" s="281"/>
      <c r="B179" s="295"/>
      <c r="I179" s="351"/>
    </row>
    <row r="180" spans="1:9" ht="7.5" hidden="1" customHeight="1"/>
    <row r="181" spans="1:9" ht="14.1" customHeight="1" thickBot="1">
      <c r="A181" s="224" t="s">
        <v>434</v>
      </c>
      <c r="B181" s="225"/>
      <c r="C181" s="226"/>
      <c r="D181" s="227"/>
      <c r="E181" s="227"/>
      <c r="F181" s="228"/>
      <c r="G181" s="229"/>
      <c r="H181" s="230"/>
      <c r="I181" s="265" t="s">
        <v>509</v>
      </c>
    </row>
    <row r="182" spans="1:9" s="232" customFormat="1" ht="12" customHeight="1">
      <c r="A182" s="552" t="s">
        <v>436</v>
      </c>
      <c r="B182" s="560" t="s">
        <v>437</v>
      </c>
      <c r="C182" s="561"/>
      <c r="D182" s="561"/>
      <c r="E182" s="561"/>
      <c r="F182" s="564"/>
      <c r="G182" s="565"/>
      <c r="H182" s="566"/>
      <c r="I182" s="550" t="s">
        <v>526</v>
      </c>
    </row>
    <row r="183" spans="1:9" s="232" customFormat="1" ht="12" customHeight="1">
      <c r="A183" s="553"/>
      <c r="B183" s="562"/>
      <c r="C183" s="563"/>
      <c r="D183" s="563"/>
      <c r="E183" s="563"/>
      <c r="F183" s="567"/>
      <c r="G183" s="568"/>
      <c r="H183" s="569"/>
      <c r="I183" s="551"/>
    </row>
    <row r="184" spans="1:9" ht="12" customHeight="1">
      <c r="A184" s="233"/>
      <c r="B184" s="323"/>
      <c r="E184" s="273"/>
      <c r="I184" s="241"/>
    </row>
    <row r="185" spans="1:9" ht="12" customHeight="1">
      <c r="A185" s="233"/>
      <c r="B185" s="324"/>
      <c r="E185" s="325"/>
      <c r="F185" s="326"/>
      <c r="G185" s="327"/>
      <c r="H185" s="328"/>
      <c r="I185" s="257"/>
    </row>
    <row r="186" spans="1:9" ht="12" customHeight="1">
      <c r="A186" s="233"/>
      <c r="B186" s="329"/>
      <c r="E186" s="325"/>
      <c r="F186" s="326"/>
      <c r="G186" s="327"/>
      <c r="H186" s="328"/>
      <c r="I186" s="257"/>
    </row>
    <row r="187" spans="1:9" ht="12" customHeight="1">
      <c r="A187" s="233"/>
      <c r="B187" s="329"/>
      <c r="E187" s="330"/>
      <c r="F187" s="326"/>
      <c r="G187" s="327"/>
      <c r="H187" s="331"/>
      <c r="I187" s="257"/>
    </row>
    <row r="188" spans="1:9" ht="12" customHeight="1">
      <c r="A188" s="233"/>
      <c r="B188" s="352" t="s">
        <v>510</v>
      </c>
      <c r="E188" s="330"/>
      <c r="F188" s="326"/>
      <c r="G188" s="333" t="s">
        <v>503</v>
      </c>
      <c r="H188" s="331"/>
      <c r="I188" s="257"/>
    </row>
    <row r="189" spans="1:9" ht="12" customHeight="1">
      <c r="A189" s="233"/>
      <c r="B189" s="329"/>
      <c r="E189" s="330"/>
      <c r="F189" s="326"/>
      <c r="G189" s="333" t="s">
        <v>504</v>
      </c>
      <c r="H189" s="331"/>
      <c r="I189" s="257"/>
    </row>
    <row r="190" spans="1:9" ht="12" customHeight="1">
      <c r="A190" s="233"/>
      <c r="B190" s="334"/>
      <c r="E190" s="330"/>
      <c r="F190" s="326"/>
      <c r="G190" s="326"/>
      <c r="H190" s="331"/>
      <c r="I190" s="257"/>
    </row>
    <row r="191" spans="1:9" ht="12" customHeight="1">
      <c r="A191" s="233"/>
      <c r="B191" s="329"/>
      <c r="E191" s="330"/>
      <c r="F191" s="326"/>
      <c r="G191" s="326"/>
      <c r="H191" s="335"/>
      <c r="I191" s="257"/>
    </row>
    <row r="192" spans="1:9" ht="12" customHeight="1">
      <c r="A192" s="233"/>
      <c r="B192" s="353"/>
      <c r="E192" s="337"/>
      <c r="F192" s="338"/>
      <c r="G192" s="326"/>
      <c r="H192" s="331"/>
      <c r="I192" s="257"/>
    </row>
    <row r="193" spans="1:9" ht="12" customHeight="1">
      <c r="A193" s="233"/>
      <c r="B193" s="353"/>
      <c r="E193" s="337"/>
      <c r="F193" s="338"/>
      <c r="G193" s="326"/>
      <c r="H193" s="331"/>
      <c r="I193" s="257"/>
    </row>
    <row r="194" spans="1:9" ht="12" customHeight="1">
      <c r="A194" s="233"/>
      <c r="B194" s="353"/>
      <c r="E194" s="337"/>
      <c r="F194" s="338"/>
      <c r="G194" s="326"/>
      <c r="H194" s="331"/>
      <c r="I194" s="257"/>
    </row>
    <row r="195" spans="1:9" ht="12" customHeight="1">
      <c r="A195" s="233" t="s">
        <v>2</v>
      </c>
      <c r="B195" s="354" t="s">
        <v>461</v>
      </c>
      <c r="C195" s="355"/>
      <c r="D195" s="355"/>
      <c r="E195" s="356"/>
      <c r="F195" s="326"/>
      <c r="G195" s="341" t="s">
        <v>511</v>
      </c>
      <c r="H195" s="335"/>
      <c r="I195" s="257">
        <f>I178</f>
        <v>0</v>
      </c>
    </row>
    <row r="196" spans="1:9" ht="12" customHeight="1">
      <c r="A196" s="233"/>
      <c r="B196" s="329"/>
      <c r="E196" s="330"/>
      <c r="F196" s="326"/>
      <c r="G196" s="341"/>
      <c r="H196" s="335"/>
      <c r="I196" s="257"/>
    </row>
    <row r="197" spans="1:9" ht="12" customHeight="1">
      <c r="A197" s="233"/>
      <c r="B197" s="329"/>
      <c r="E197" s="330"/>
      <c r="F197" s="326"/>
      <c r="G197" s="341"/>
      <c r="H197" s="335"/>
      <c r="I197" s="257"/>
    </row>
    <row r="198" spans="1:9" ht="12" customHeight="1">
      <c r="A198" s="233"/>
      <c r="B198" s="329"/>
      <c r="E198" s="330"/>
      <c r="F198" s="326"/>
      <c r="G198" s="341"/>
      <c r="H198" s="335"/>
      <c r="I198" s="257"/>
    </row>
    <row r="199" spans="1:9" ht="12" customHeight="1">
      <c r="A199" s="233"/>
      <c r="B199" s="334"/>
      <c r="E199" s="273"/>
      <c r="G199" s="339"/>
      <c r="H199" s="331"/>
      <c r="I199" s="257"/>
    </row>
    <row r="200" spans="1:9" ht="12" customHeight="1">
      <c r="A200" s="233"/>
      <c r="B200" s="329"/>
      <c r="E200" s="330"/>
      <c r="F200" s="326"/>
      <c r="G200" s="339"/>
      <c r="H200" s="335"/>
      <c r="I200" s="257"/>
    </row>
    <row r="201" spans="1:9" ht="12" customHeight="1">
      <c r="A201" s="233"/>
      <c r="B201" s="340"/>
      <c r="E201" s="273"/>
      <c r="G201" s="341"/>
      <c r="H201" s="331"/>
      <c r="I201" s="257"/>
    </row>
    <row r="202" spans="1:9" ht="12" customHeight="1">
      <c r="A202" s="233"/>
      <c r="B202" s="340"/>
      <c r="E202" s="273"/>
      <c r="G202" s="341"/>
      <c r="H202" s="331"/>
      <c r="I202" s="257"/>
    </row>
    <row r="203" spans="1:9" ht="12" customHeight="1">
      <c r="A203" s="233"/>
      <c r="B203" s="340"/>
      <c r="E203" s="273"/>
      <c r="G203" s="341"/>
      <c r="H203" s="331"/>
      <c r="I203" s="257"/>
    </row>
    <row r="204" spans="1:9" ht="12" customHeight="1">
      <c r="A204" s="233"/>
      <c r="B204" s="342"/>
      <c r="E204" s="273"/>
      <c r="G204" s="341"/>
      <c r="H204" s="335"/>
      <c r="I204" s="241"/>
    </row>
    <row r="205" spans="1:9" ht="12" customHeight="1">
      <c r="A205" s="233"/>
      <c r="B205" s="334"/>
      <c r="E205" s="273"/>
      <c r="G205" s="339"/>
      <c r="H205" s="331"/>
      <c r="I205" s="257"/>
    </row>
    <row r="206" spans="1:9" ht="12" customHeight="1">
      <c r="A206" s="233"/>
      <c r="B206" s="357"/>
      <c r="C206" s="227"/>
      <c r="D206" s="227"/>
      <c r="E206" s="358"/>
      <c r="G206" s="341"/>
      <c r="H206" s="335"/>
      <c r="I206" s="241"/>
    </row>
    <row r="207" spans="1:9" ht="12" customHeight="1">
      <c r="A207" s="233"/>
      <c r="B207" s="340"/>
      <c r="E207" s="273"/>
      <c r="G207" s="341"/>
      <c r="H207" s="335"/>
      <c r="I207" s="241"/>
    </row>
    <row r="208" spans="1:9" ht="12" customHeight="1">
      <c r="A208" s="233"/>
      <c r="B208" s="340"/>
      <c r="E208" s="273"/>
      <c r="G208" s="339"/>
      <c r="H208" s="220"/>
      <c r="I208" s="221"/>
    </row>
    <row r="209" spans="1:9" ht="12" customHeight="1">
      <c r="A209" s="233"/>
      <c r="B209" s="340"/>
      <c r="E209" s="273"/>
      <c r="G209" s="339"/>
      <c r="H209" s="335"/>
      <c r="I209" s="241"/>
    </row>
    <row r="210" spans="1:9" ht="12" customHeight="1">
      <c r="A210" s="233"/>
      <c r="B210" s="359" t="s">
        <v>512</v>
      </c>
      <c r="E210" s="330"/>
      <c r="F210" s="326"/>
      <c r="G210" s="341"/>
      <c r="H210" s="331"/>
      <c r="I210" s="257">
        <f>I195</f>
        <v>0</v>
      </c>
    </row>
    <row r="211" spans="1:9" ht="12" customHeight="1">
      <c r="A211" s="233"/>
      <c r="B211" s="359"/>
      <c r="E211" s="330"/>
      <c r="F211" s="326"/>
      <c r="G211" s="341"/>
      <c r="H211" s="331"/>
      <c r="I211" s="257"/>
    </row>
    <row r="212" spans="1:9" ht="12" customHeight="1">
      <c r="A212" s="233"/>
      <c r="B212" s="329"/>
      <c r="E212" s="330"/>
      <c r="F212" s="326"/>
      <c r="G212" s="341"/>
      <c r="H212" s="331"/>
      <c r="I212" s="257"/>
    </row>
    <row r="213" spans="1:9" ht="12" customHeight="1">
      <c r="A213" s="233"/>
      <c r="B213" s="360"/>
      <c r="E213" s="330"/>
      <c r="F213" s="326"/>
      <c r="G213" s="341"/>
      <c r="H213" s="331"/>
      <c r="I213" s="257"/>
    </row>
    <row r="214" spans="1:9" ht="12" customHeight="1">
      <c r="A214" s="233"/>
      <c r="B214" s="360"/>
      <c r="E214" s="273"/>
      <c r="G214" s="339"/>
      <c r="H214" s="335"/>
      <c r="I214" s="251"/>
    </row>
    <row r="215" spans="1:9" ht="12" customHeight="1">
      <c r="A215" s="233"/>
      <c r="B215" s="360"/>
      <c r="E215" s="273"/>
      <c r="G215" s="341"/>
      <c r="H215" s="335"/>
      <c r="I215" s="251"/>
    </row>
    <row r="216" spans="1:9" ht="12" customHeight="1">
      <c r="A216" s="233"/>
      <c r="B216" s="361"/>
      <c r="E216" s="273"/>
      <c r="H216" s="335"/>
      <c r="I216" s="251"/>
    </row>
    <row r="217" spans="1:9" ht="12" customHeight="1">
      <c r="A217" s="233"/>
      <c r="B217" s="360"/>
      <c r="E217" s="273"/>
      <c r="H217" s="335"/>
      <c r="I217" s="251"/>
    </row>
    <row r="218" spans="1:9" ht="12" customHeight="1">
      <c r="A218" s="233"/>
      <c r="B218" s="360"/>
      <c r="E218" s="273"/>
      <c r="H218" s="335"/>
      <c r="I218" s="251"/>
    </row>
    <row r="219" spans="1:9" ht="12" customHeight="1">
      <c r="A219" s="233"/>
      <c r="B219" s="360"/>
      <c r="E219" s="330"/>
      <c r="F219" s="326"/>
      <c r="G219" s="327"/>
      <c r="H219" s="331"/>
      <c r="I219" s="257"/>
    </row>
    <row r="220" spans="1:9" ht="12" customHeight="1">
      <c r="A220" s="233"/>
      <c r="B220" s="323"/>
      <c r="E220" s="273"/>
      <c r="H220" s="335"/>
      <c r="I220" s="251"/>
    </row>
    <row r="221" spans="1:9" ht="12" customHeight="1">
      <c r="A221" s="233"/>
      <c r="B221" s="329"/>
      <c r="E221" s="330"/>
      <c r="F221" s="326"/>
      <c r="G221" s="327"/>
      <c r="H221" s="331"/>
      <c r="I221" s="257"/>
    </row>
    <row r="222" spans="1:9" ht="12" customHeight="1">
      <c r="A222" s="233"/>
      <c r="E222" s="273"/>
      <c r="H222" s="335"/>
      <c r="I222" s="251"/>
    </row>
    <row r="223" spans="1:9" ht="12" customHeight="1">
      <c r="A223" s="233"/>
      <c r="E223" s="273"/>
      <c r="H223" s="335"/>
      <c r="I223" s="251"/>
    </row>
    <row r="224" spans="1:9" ht="12" customHeight="1">
      <c r="A224" s="233"/>
      <c r="E224" s="273"/>
      <c r="H224" s="335"/>
      <c r="I224" s="251"/>
    </row>
    <row r="225" spans="1:9" ht="12" customHeight="1">
      <c r="A225" s="233"/>
      <c r="B225" s="345"/>
      <c r="E225" s="273"/>
      <c r="I225" s="251"/>
    </row>
    <row r="226" spans="1:9" ht="12" customHeight="1">
      <c r="A226" s="233"/>
      <c r="B226" s="329"/>
      <c r="E226" s="330"/>
      <c r="F226" s="326"/>
      <c r="G226" s="327"/>
      <c r="H226" s="331"/>
      <c r="I226" s="257"/>
    </row>
    <row r="227" spans="1:9" ht="12" customHeight="1" thickBot="1">
      <c r="A227" s="284"/>
      <c r="B227" s="285"/>
      <c r="C227" s="346"/>
      <c r="D227" s="346"/>
      <c r="E227" s="347"/>
      <c r="F227" s="348"/>
      <c r="G227" s="289"/>
      <c r="H227" s="349"/>
      <c r="I227" s="291"/>
    </row>
    <row r="228" spans="1:9" ht="12" customHeight="1">
      <c r="A228" s="281"/>
      <c r="B228" s="362" t="s">
        <v>514</v>
      </c>
      <c r="C228" s="362"/>
      <c r="D228" s="362"/>
      <c r="E228" s="362"/>
      <c r="F228" s="228"/>
      <c r="H228" s="293"/>
      <c r="I228" s="350"/>
    </row>
    <row r="229" spans="1:9" ht="12" customHeight="1">
      <c r="A229" s="281"/>
      <c r="B229" s="363" t="s">
        <v>513</v>
      </c>
      <c r="C229" s="363"/>
      <c r="D229" s="363"/>
      <c r="E229" s="363"/>
      <c r="F229" s="228"/>
      <c r="G229" s="571" t="s">
        <v>528</v>
      </c>
      <c r="H229" s="572"/>
      <c r="I229" s="251">
        <f>I210</f>
        <v>0</v>
      </c>
    </row>
    <row r="230" spans="1:9" ht="12" customHeight="1" thickBot="1">
      <c r="A230" s="281"/>
      <c r="B230" s="295"/>
      <c r="I230" s="351"/>
    </row>
  </sheetData>
  <mergeCells count="40">
    <mergeCell ref="G229:H229"/>
    <mergeCell ref="B178:E178"/>
    <mergeCell ref="G178:H178"/>
    <mergeCell ref="A182:A183"/>
    <mergeCell ref="B182:E183"/>
    <mergeCell ref="F182:H183"/>
    <mergeCell ref="I182:I183"/>
    <mergeCell ref="I94:I95"/>
    <mergeCell ref="A136:A137"/>
    <mergeCell ref="B136:E137"/>
    <mergeCell ref="F136:H137"/>
    <mergeCell ref="I136:I137"/>
    <mergeCell ref="B177:E177"/>
    <mergeCell ref="F3:F4"/>
    <mergeCell ref="H52:H53"/>
    <mergeCell ref="I52:I53"/>
    <mergeCell ref="A94:A95"/>
    <mergeCell ref="B94:B95"/>
    <mergeCell ref="C94:C95"/>
    <mergeCell ref="D94:D95"/>
    <mergeCell ref="E94:E95"/>
    <mergeCell ref="F94:F95"/>
    <mergeCell ref="G94:G95"/>
    <mergeCell ref="H94:H95"/>
    <mergeCell ref="A1:I1"/>
    <mergeCell ref="G3:G4"/>
    <mergeCell ref="H3:H4"/>
    <mergeCell ref="I3:I4"/>
    <mergeCell ref="A52:A53"/>
    <mergeCell ref="B52:B53"/>
    <mergeCell ref="C52:C53"/>
    <mergeCell ref="D52:D53"/>
    <mergeCell ref="E52:E53"/>
    <mergeCell ref="F52:F53"/>
    <mergeCell ref="G52:G53"/>
    <mergeCell ref="A3:A4"/>
    <mergeCell ref="B3:B4"/>
    <mergeCell ref="C3:C4"/>
    <mergeCell ref="D3:D4"/>
    <mergeCell ref="E3:E4"/>
  </mergeCells>
  <dataValidations count="1">
    <dataValidation allowBlank="1" showInputMessage="1" showErrorMessage="1" promptTitle="OVERHEADS &amp; PROFIT" prompt="Insert percentage here" sqref="E3 E52 E94"/>
  </dataValidations>
  <pageMargins left="0.69930555555555596" right="0.69930555555555596" top="0.75" bottom="0.75" header="0.3" footer="0.3"/>
  <pageSetup scale="85" orientation="portrait" r:id="rId1"/>
  <rowBreaks count="4" manualBreakCount="4">
    <brk id="50" max="16383" man="1"/>
    <brk id="92" max="16383" man="1"/>
    <brk id="134" max="16383" man="1"/>
    <brk id="18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3"/>
  <sheetViews>
    <sheetView view="pageBreakPreview" topLeftCell="B1" zoomScaleNormal="100" zoomScaleSheetLayoutView="100" workbookViewId="0">
      <selection activeCell="C355" sqref="C355"/>
    </sheetView>
  </sheetViews>
  <sheetFormatPr defaultColWidth="8.85546875" defaultRowHeight="12.75"/>
  <cols>
    <col min="1" max="1" width="5.7109375" style="117" customWidth="1"/>
    <col min="2" max="2" width="31.28515625" style="117" customWidth="1"/>
    <col min="3" max="3" width="5.85546875" style="117" bestFit="1" customWidth="1"/>
    <col min="4" max="4" width="4.7109375" style="117" customWidth="1"/>
    <col min="5" max="5" width="11.7109375" style="117" customWidth="1"/>
    <col min="6" max="6" width="12" style="216" customWidth="1"/>
    <col min="7" max="7" width="9.140625" style="117" customWidth="1"/>
    <col min="8" max="8" width="11" style="117" customWidth="1"/>
    <col min="9" max="256" width="8.85546875" style="117"/>
    <col min="257" max="257" width="5.7109375" style="117" customWidth="1"/>
    <col min="258" max="258" width="31.28515625" style="117" customWidth="1"/>
    <col min="259" max="259" width="5.85546875" style="117" bestFit="1" customWidth="1"/>
    <col min="260" max="260" width="4.7109375" style="117" customWidth="1"/>
    <col min="261" max="261" width="11.7109375" style="117" customWidth="1"/>
    <col min="262" max="262" width="12" style="117" customWidth="1"/>
    <col min="263" max="263" width="9.140625" style="117" customWidth="1"/>
    <col min="264" max="264" width="11" style="117" customWidth="1"/>
    <col min="265" max="512" width="8.85546875" style="117"/>
    <col min="513" max="513" width="5.7109375" style="117" customWidth="1"/>
    <col min="514" max="514" width="31.28515625" style="117" customWidth="1"/>
    <col min="515" max="515" width="5.85546875" style="117" bestFit="1" customWidth="1"/>
    <col min="516" max="516" width="4.7109375" style="117" customWidth="1"/>
    <col min="517" max="517" width="11.7109375" style="117" customWidth="1"/>
    <col min="518" max="518" width="12" style="117" customWidth="1"/>
    <col min="519" max="519" width="9.140625" style="117" customWidth="1"/>
    <col min="520" max="520" width="11" style="117" customWidth="1"/>
    <col min="521" max="768" width="8.85546875" style="117"/>
    <col min="769" max="769" width="5.7109375" style="117" customWidth="1"/>
    <col min="770" max="770" width="31.28515625" style="117" customWidth="1"/>
    <col min="771" max="771" width="5.85546875" style="117" bestFit="1" customWidth="1"/>
    <col min="772" max="772" width="4.7109375" style="117" customWidth="1"/>
    <col min="773" max="773" width="11.7109375" style="117" customWidth="1"/>
    <col min="774" max="774" width="12" style="117" customWidth="1"/>
    <col min="775" max="775" width="9.140625" style="117" customWidth="1"/>
    <col min="776" max="776" width="11" style="117" customWidth="1"/>
    <col min="777" max="1024" width="8.85546875" style="117"/>
    <col min="1025" max="1025" width="5.7109375" style="117" customWidth="1"/>
    <col min="1026" max="1026" width="31.28515625" style="117" customWidth="1"/>
    <col min="1027" max="1027" width="5.85546875" style="117" bestFit="1" customWidth="1"/>
    <col min="1028" max="1028" width="4.7109375" style="117" customWidth="1"/>
    <col min="1029" max="1029" width="11.7109375" style="117" customWidth="1"/>
    <col min="1030" max="1030" width="12" style="117" customWidth="1"/>
    <col min="1031" max="1031" width="9.140625" style="117" customWidth="1"/>
    <col min="1032" max="1032" width="11" style="117" customWidth="1"/>
    <col min="1033" max="1280" width="8.85546875" style="117"/>
    <col min="1281" max="1281" width="5.7109375" style="117" customWidth="1"/>
    <col min="1282" max="1282" width="31.28515625" style="117" customWidth="1"/>
    <col min="1283" max="1283" width="5.85546875" style="117" bestFit="1" customWidth="1"/>
    <col min="1284" max="1284" width="4.7109375" style="117" customWidth="1"/>
    <col min="1285" max="1285" width="11.7109375" style="117" customWidth="1"/>
    <col min="1286" max="1286" width="12" style="117" customWidth="1"/>
    <col min="1287" max="1287" width="9.140625" style="117" customWidth="1"/>
    <col min="1288" max="1288" width="11" style="117" customWidth="1"/>
    <col min="1289" max="1536" width="8.85546875" style="117"/>
    <col min="1537" max="1537" width="5.7109375" style="117" customWidth="1"/>
    <col min="1538" max="1538" width="31.28515625" style="117" customWidth="1"/>
    <col min="1539" max="1539" width="5.85546875" style="117" bestFit="1" customWidth="1"/>
    <col min="1540" max="1540" width="4.7109375" style="117" customWidth="1"/>
    <col min="1541" max="1541" width="11.7109375" style="117" customWidth="1"/>
    <col min="1542" max="1542" width="12" style="117" customWidth="1"/>
    <col min="1543" max="1543" width="9.140625" style="117" customWidth="1"/>
    <col min="1544" max="1544" width="11" style="117" customWidth="1"/>
    <col min="1545" max="1792" width="8.85546875" style="117"/>
    <col min="1793" max="1793" width="5.7109375" style="117" customWidth="1"/>
    <col min="1794" max="1794" width="31.28515625" style="117" customWidth="1"/>
    <col min="1795" max="1795" width="5.85546875" style="117" bestFit="1" customWidth="1"/>
    <col min="1796" max="1796" width="4.7109375" style="117" customWidth="1"/>
    <col min="1797" max="1797" width="11.7109375" style="117" customWidth="1"/>
    <col min="1798" max="1798" width="12" style="117" customWidth="1"/>
    <col min="1799" max="1799" width="9.140625" style="117" customWidth="1"/>
    <col min="1800" max="1800" width="11" style="117" customWidth="1"/>
    <col min="1801" max="2048" width="8.85546875" style="117"/>
    <col min="2049" max="2049" width="5.7109375" style="117" customWidth="1"/>
    <col min="2050" max="2050" width="31.28515625" style="117" customWidth="1"/>
    <col min="2051" max="2051" width="5.85546875" style="117" bestFit="1" customWidth="1"/>
    <col min="2052" max="2052" width="4.7109375" style="117" customWidth="1"/>
    <col min="2053" max="2053" width="11.7109375" style="117" customWidth="1"/>
    <col min="2054" max="2054" width="12" style="117" customWidth="1"/>
    <col min="2055" max="2055" width="9.140625" style="117" customWidth="1"/>
    <col min="2056" max="2056" width="11" style="117" customWidth="1"/>
    <col min="2057" max="2304" width="8.85546875" style="117"/>
    <col min="2305" max="2305" width="5.7109375" style="117" customWidth="1"/>
    <col min="2306" max="2306" width="31.28515625" style="117" customWidth="1"/>
    <col min="2307" max="2307" width="5.85546875" style="117" bestFit="1" customWidth="1"/>
    <col min="2308" max="2308" width="4.7109375" style="117" customWidth="1"/>
    <col min="2309" max="2309" width="11.7109375" style="117" customWidth="1"/>
    <col min="2310" max="2310" width="12" style="117" customWidth="1"/>
    <col min="2311" max="2311" width="9.140625" style="117" customWidth="1"/>
    <col min="2312" max="2312" width="11" style="117" customWidth="1"/>
    <col min="2313" max="2560" width="8.85546875" style="117"/>
    <col min="2561" max="2561" width="5.7109375" style="117" customWidth="1"/>
    <col min="2562" max="2562" width="31.28515625" style="117" customWidth="1"/>
    <col min="2563" max="2563" width="5.85546875" style="117" bestFit="1" customWidth="1"/>
    <col min="2564" max="2564" width="4.7109375" style="117" customWidth="1"/>
    <col min="2565" max="2565" width="11.7109375" style="117" customWidth="1"/>
    <col min="2566" max="2566" width="12" style="117" customWidth="1"/>
    <col min="2567" max="2567" width="9.140625" style="117" customWidth="1"/>
    <col min="2568" max="2568" width="11" style="117" customWidth="1"/>
    <col min="2569" max="2816" width="8.85546875" style="117"/>
    <col min="2817" max="2817" width="5.7109375" style="117" customWidth="1"/>
    <col min="2818" max="2818" width="31.28515625" style="117" customWidth="1"/>
    <col min="2819" max="2819" width="5.85546875" style="117" bestFit="1" customWidth="1"/>
    <col min="2820" max="2820" width="4.7109375" style="117" customWidth="1"/>
    <col min="2821" max="2821" width="11.7109375" style="117" customWidth="1"/>
    <col min="2822" max="2822" width="12" style="117" customWidth="1"/>
    <col min="2823" max="2823" width="9.140625" style="117" customWidth="1"/>
    <col min="2824" max="2824" width="11" style="117" customWidth="1"/>
    <col min="2825" max="3072" width="8.85546875" style="117"/>
    <col min="3073" max="3073" width="5.7109375" style="117" customWidth="1"/>
    <col min="3074" max="3074" width="31.28515625" style="117" customWidth="1"/>
    <col min="3075" max="3075" width="5.85546875" style="117" bestFit="1" customWidth="1"/>
    <col min="3076" max="3076" width="4.7109375" style="117" customWidth="1"/>
    <col min="3077" max="3077" width="11.7109375" style="117" customWidth="1"/>
    <col min="3078" max="3078" width="12" style="117" customWidth="1"/>
    <col min="3079" max="3079" width="9.140625" style="117" customWidth="1"/>
    <col min="3080" max="3080" width="11" style="117" customWidth="1"/>
    <col min="3081" max="3328" width="8.85546875" style="117"/>
    <col min="3329" max="3329" width="5.7109375" style="117" customWidth="1"/>
    <col min="3330" max="3330" width="31.28515625" style="117" customWidth="1"/>
    <col min="3331" max="3331" width="5.85546875" style="117" bestFit="1" customWidth="1"/>
    <col min="3332" max="3332" width="4.7109375" style="117" customWidth="1"/>
    <col min="3333" max="3333" width="11.7109375" style="117" customWidth="1"/>
    <col min="3334" max="3334" width="12" style="117" customWidth="1"/>
    <col min="3335" max="3335" width="9.140625" style="117" customWidth="1"/>
    <col min="3336" max="3336" width="11" style="117" customWidth="1"/>
    <col min="3337" max="3584" width="8.85546875" style="117"/>
    <col min="3585" max="3585" width="5.7109375" style="117" customWidth="1"/>
    <col min="3586" max="3586" width="31.28515625" style="117" customWidth="1"/>
    <col min="3587" max="3587" width="5.85546875" style="117" bestFit="1" customWidth="1"/>
    <col min="3588" max="3588" width="4.7109375" style="117" customWidth="1"/>
    <col min="3589" max="3589" width="11.7109375" style="117" customWidth="1"/>
    <col min="3590" max="3590" width="12" style="117" customWidth="1"/>
    <col min="3591" max="3591" width="9.140625" style="117" customWidth="1"/>
    <col min="3592" max="3592" width="11" style="117" customWidth="1"/>
    <col min="3593" max="3840" width="8.85546875" style="117"/>
    <col min="3841" max="3841" width="5.7109375" style="117" customWidth="1"/>
    <col min="3842" max="3842" width="31.28515625" style="117" customWidth="1"/>
    <col min="3843" max="3843" width="5.85546875" style="117" bestFit="1" customWidth="1"/>
    <col min="3844" max="3844" width="4.7109375" style="117" customWidth="1"/>
    <col min="3845" max="3845" width="11.7109375" style="117" customWidth="1"/>
    <col min="3846" max="3846" width="12" style="117" customWidth="1"/>
    <col min="3847" max="3847" width="9.140625" style="117" customWidth="1"/>
    <col min="3848" max="3848" width="11" style="117" customWidth="1"/>
    <col min="3849" max="4096" width="8.85546875" style="117"/>
    <col min="4097" max="4097" width="5.7109375" style="117" customWidth="1"/>
    <col min="4098" max="4098" width="31.28515625" style="117" customWidth="1"/>
    <col min="4099" max="4099" width="5.85546875" style="117" bestFit="1" customWidth="1"/>
    <col min="4100" max="4100" width="4.7109375" style="117" customWidth="1"/>
    <col min="4101" max="4101" width="11.7109375" style="117" customWidth="1"/>
    <col min="4102" max="4102" width="12" style="117" customWidth="1"/>
    <col min="4103" max="4103" width="9.140625" style="117" customWidth="1"/>
    <col min="4104" max="4104" width="11" style="117" customWidth="1"/>
    <col min="4105" max="4352" width="8.85546875" style="117"/>
    <col min="4353" max="4353" width="5.7109375" style="117" customWidth="1"/>
    <col min="4354" max="4354" width="31.28515625" style="117" customWidth="1"/>
    <col min="4355" max="4355" width="5.85546875" style="117" bestFit="1" customWidth="1"/>
    <col min="4356" max="4356" width="4.7109375" style="117" customWidth="1"/>
    <col min="4357" max="4357" width="11.7109375" style="117" customWidth="1"/>
    <col min="4358" max="4358" width="12" style="117" customWidth="1"/>
    <col min="4359" max="4359" width="9.140625" style="117" customWidth="1"/>
    <col min="4360" max="4360" width="11" style="117" customWidth="1"/>
    <col min="4361" max="4608" width="8.85546875" style="117"/>
    <col min="4609" max="4609" width="5.7109375" style="117" customWidth="1"/>
    <col min="4610" max="4610" width="31.28515625" style="117" customWidth="1"/>
    <col min="4611" max="4611" width="5.85546875" style="117" bestFit="1" customWidth="1"/>
    <col min="4612" max="4612" width="4.7109375" style="117" customWidth="1"/>
    <col min="4613" max="4613" width="11.7109375" style="117" customWidth="1"/>
    <col min="4614" max="4614" width="12" style="117" customWidth="1"/>
    <col min="4615" max="4615" width="9.140625" style="117" customWidth="1"/>
    <col min="4616" max="4616" width="11" style="117" customWidth="1"/>
    <col min="4617" max="4864" width="8.85546875" style="117"/>
    <col min="4865" max="4865" width="5.7109375" style="117" customWidth="1"/>
    <col min="4866" max="4866" width="31.28515625" style="117" customWidth="1"/>
    <col min="4867" max="4867" width="5.85546875" style="117" bestFit="1" customWidth="1"/>
    <col min="4868" max="4868" width="4.7109375" style="117" customWidth="1"/>
    <col min="4869" max="4869" width="11.7109375" style="117" customWidth="1"/>
    <col min="4870" max="4870" width="12" style="117" customWidth="1"/>
    <col min="4871" max="4871" width="9.140625" style="117" customWidth="1"/>
    <col min="4872" max="4872" width="11" style="117" customWidth="1"/>
    <col min="4873" max="5120" width="8.85546875" style="117"/>
    <col min="5121" max="5121" width="5.7109375" style="117" customWidth="1"/>
    <col min="5122" max="5122" width="31.28515625" style="117" customWidth="1"/>
    <col min="5123" max="5123" width="5.85546875" style="117" bestFit="1" customWidth="1"/>
    <col min="5124" max="5124" width="4.7109375" style="117" customWidth="1"/>
    <col min="5125" max="5125" width="11.7109375" style="117" customWidth="1"/>
    <col min="5126" max="5126" width="12" style="117" customWidth="1"/>
    <col min="5127" max="5127" width="9.140625" style="117" customWidth="1"/>
    <col min="5128" max="5128" width="11" style="117" customWidth="1"/>
    <col min="5129" max="5376" width="8.85546875" style="117"/>
    <col min="5377" max="5377" width="5.7109375" style="117" customWidth="1"/>
    <col min="5378" max="5378" width="31.28515625" style="117" customWidth="1"/>
    <col min="5379" max="5379" width="5.85546875" style="117" bestFit="1" customWidth="1"/>
    <col min="5380" max="5380" width="4.7109375" style="117" customWidth="1"/>
    <col min="5381" max="5381" width="11.7109375" style="117" customWidth="1"/>
    <col min="5382" max="5382" width="12" style="117" customWidth="1"/>
    <col min="5383" max="5383" width="9.140625" style="117" customWidth="1"/>
    <col min="5384" max="5384" width="11" style="117" customWidth="1"/>
    <col min="5385" max="5632" width="8.85546875" style="117"/>
    <col min="5633" max="5633" width="5.7109375" style="117" customWidth="1"/>
    <col min="5634" max="5634" width="31.28515625" style="117" customWidth="1"/>
    <col min="5635" max="5635" width="5.85546875" style="117" bestFit="1" customWidth="1"/>
    <col min="5636" max="5636" width="4.7109375" style="117" customWidth="1"/>
    <col min="5637" max="5637" width="11.7109375" style="117" customWidth="1"/>
    <col min="5638" max="5638" width="12" style="117" customWidth="1"/>
    <col min="5639" max="5639" width="9.140625" style="117" customWidth="1"/>
    <col min="5640" max="5640" width="11" style="117" customWidth="1"/>
    <col min="5641" max="5888" width="8.85546875" style="117"/>
    <col min="5889" max="5889" width="5.7109375" style="117" customWidth="1"/>
    <col min="5890" max="5890" width="31.28515625" style="117" customWidth="1"/>
    <col min="5891" max="5891" width="5.85546875" style="117" bestFit="1" customWidth="1"/>
    <col min="5892" max="5892" width="4.7109375" style="117" customWidth="1"/>
    <col min="5893" max="5893" width="11.7109375" style="117" customWidth="1"/>
    <col min="5894" max="5894" width="12" style="117" customWidth="1"/>
    <col min="5895" max="5895" width="9.140625" style="117" customWidth="1"/>
    <col min="5896" max="5896" width="11" style="117" customWidth="1"/>
    <col min="5897" max="6144" width="8.85546875" style="117"/>
    <col min="6145" max="6145" width="5.7109375" style="117" customWidth="1"/>
    <col min="6146" max="6146" width="31.28515625" style="117" customWidth="1"/>
    <col min="6147" max="6147" width="5.85546875" style="117" bestFit="1" customWidth="1"/>
    <col min="6148" max="6148" width="4.7109375" style="117" customWidth="1"/>
    <col min="6149" max="6149" width="11.7109375" style="117" customWidth="1"/>
    <col min="6150" max="6150" width="12" style="117" customWidth="1"/>
    <col min="6151" max="6151" width="9.140625" style="117" customWidth="1"/>
    <col min="6152" max="6152" width="11" style="117" customWidth="1"/>
    <col min="6153" max="6400" width="8.85546875" style="117"/>
    <col min="6401" max="6401" width="5.7109375" style="117" customWidth="1"/>
    <col min="6402" max="6402" width="31.28515625" style="117" customWidth="1"/>
    <col min="6403" max="6403" width="5.85546875" style="117" bestFit="1" customWidth="1"/>
    <col min="6404" max="6404" width="4.7109375" style="117" customWidth="1"/>
    <col min="6405" max="6405" width="11.7109375" style="117" customWidth="1"/>
    <col min="6406" max="6406" width="12" style="117" customWidth="1"/>
    <col min="6407" max="6407" width="9.140625" style="117" customWidth="1"/>
    <col min="6408" max="6408" width="11" style="117" customWidth="1"/>
    <col min="6409" max="6656" width="8.85546875" style="117"/>
    <col min="6657" max="6657" width="5.7109375" style="117" customWidth="1"/>
    <col min="6658" max="6658" width="31.28515625" style="117" customWidth="1"/>
    <col min="6659" max="6659" width="5.85546875" style="117" bestFit="1" customWidth="1"/>
    <col min="6660" max="6660" width="4.7109375" style="117" customWidth="1"/>
    <col min="6661" max="6661" width="11.7109375" style="117" customWidth="1"/>
    <col min="6662" max="6662" width="12" style="117" customWidth="1"/>
    <col min="6663" max="6663" width="9.140625" style="117" customWidth="1"/>
    <col min="6664" max="6664" width="11" style="117" customWidth="1"/>
    <col min="6665" max="6912" width="8.85546875" style="117"/>
    <col min="6913" max="6913" width="5.7109375" style="117" customWidth="1"/>
    <col min="6914" max="6914" width="31.28515625" style="117" customWidth="1"/>
    <col min="6915" max="6915" width="5.85546875" style="117" bestFit="1" customWidth="1"/>
    <col min="6916" max="6916" width="4.7109375" style="117" customWidth="1"/>
    <col min="6917" max="6917" width="11.7109375" style="117" customWidth="1"/>
    <col min="6918" max="6918" width="12" style="117" customWidth="1"/>
    <col min="6919" max="6919" width="9.140625" style="117" customWidth="1"/>
    <col min="6920" max="6920" width="11" style="117" customWidth="1"/>
    <col min="6921" max="7168" width="8.85546875" style="117"/>
    <col min="7169" max="7169" width="5.7109375" style="117" customWidth="1"/>
    <col min="7170" max="7170" width="31.28515625" style="117" customWidth="1"/>
    <col min="7171" max="7171" width="5.85546875" style="117" bestFit="1" customWidth="1"/>
    <col min="7172" max="7172" width="4.7109375" style="117" customWidth="1"/>
    <col min="7173" max="7173" width="11.7109375" style="117" customWidth="1"/>
    <col min="7174" max="7174" width="12" style="117" customWidth="1"/>
    <col min="7175" max="7175" width="9.140625" style="117" customWidth="1"/>
    <col min="7176" max="7176" width="11" style="117" customWidth="1"/>
    <col min="7177" max="7424" width="8.85546875" style="117"/>
    <col min="7425" max="7425" width="5.7109375" style="117" customWidth="1"/>
    <col min="7426" max="7426" width="31.28515625" style="117" customWidth="1"/>
    <col min="7427" max="7427" width="5.85546875" style="117" bestFit="1" customWidth="1"/>
    <col min="7428" max="7428" width="4.7109375" style="117" customWidth="1"/>
    <col min="7429" max="7429" width="11.7109375" style="117" customWidth="1"/>
    <col min="7430" max="7430" width="12" style="117" customWidth="1"/>
    <col min="7431" max="7431" width="9.140625" style="117" customWidth="1"/>
    <col min="7432" max="7432" width="11" style="117" customWidth="1"/>
    <col min="7433" max="7680" width="8.85546875" style="117"/>
    <col min="7681" max="7681" width="5.7109375" style="117" customWidth="1"/>
    <col min="7682" max="7682" width="31.28515625" style="117" customWidth="1"/>
    <col min="7683" max="7683" width="5.85546875" style="117" bestFit="1" customWidth="1"/>
    <col min="7684" max="7684" width="4.7109375" style="117" customWidth="1"/>
    <col min="7685" max="7685" width="11.7109375" style="117" customWidth="1"/>
    <col min="7686" max="7686" width="12" style="117" customWidth="1"/>
    <col min="7687" max="7687" width="9.140625" style="117" customWidth="1"/>
    <col min="7688" max="7688" width="11" style="117" customWidth="1"/>
    <col min="7689" max="7936" width="8.85546875" style="117"/>
    <col min="7937" max="7937" width="5.7109375" style="117" customWidth="1"/>
    <col min="7938" max="7938" width="31.28515625" style="117" customWidth="1"/>
    <col min="7939" max="7939" width="5.85546875" style="117" bestFit="1" customWidth="1"/>
    <col min="7940" max="7940" width="4.7109375" style="117" customWidth="1"/>
    <col min="7941" max="7941" width="11.7109375" style="117" customWidth="1"/>
    <col min="7942" max="7942" width="12" style="117" customWidth="1"/>
    <col min="7943" max="7943" width="9.140625" style="117" customWidth="1"/>
    <col min="7944" max="7944" width="11" style="117" customWidth="1"/>
    <col min="7945" max="8192" width="8.85546875" style="117"/>
    <col min="8193" max="8193" width="5.7109375" style="117" customWidth="1"/>
    <col min="8194" max="8194" width="31.28515625" style="117" customWidth="1"/>
    <col min="8195" max="8195" width="5.85546875" style="117" bestFit="1" customWidth="1"/>
    <col min="8196" max="8196" width="4.7109375" style="117" customWidth="1"/>
    <col min="8197" max="8197" width="11.7109375" style="117" customWidth="1"/>
    <col min="8198" max="8198" width="12" style="117" customWidth="1"/>
    <col min="8199" max="8199" width="9.140625" style="117" customWidth="1"/>
    <col min="8200" max="8200" width="11" style="117" customWidth="1"/>
    <col min="8201" max="8448" width="8.85546875" style="117"/>
    <col min="8449" max="8449" width="5.7109375" style="117" customWidth="1"/>
    <col min="8450" max="8450" width="31.28515625" style="117" customWidth="1"/>
    <col min="8451" max="8451" width="5.85546875" style="117" bestFit="1" customWidth="1"/>
    <col min="8452" max="8452" width="4.7109375" style="117" customWidth="1"/>
    <col min="8453" max="8453" width="11.7109375" style="117" customWidth="1"/>
    <col min="8454" max="8454" width="12" style="117" customWidth="1"/>
    <col min="8455" max="8455" width="9.140625" style="117" customWidth="1"/>
    <col min="8456" max="8456" width="11" style="117" customWidth="1"/>
    <col min="8457" max="8704" width="8.85546875" style="117"/>
    <col min="8705" max="8705" width="5.7109375" style="117" customWidth="1"/>
    <col min="8706" max="8706" width="31.28515625" style="117" customWidth="1"/>
    <col min="8707" max="8707" width="5.85546875" style="117" bestFit="1" customWidth="1"/>
    <col min="8708" max="8708" width="4.7109375" style="117" customWidth="1"/>
    <col min="8709" max="8709" width="11.7109375" style="117" customWidth="1"/>
    <col min="8710" max="8710" width="12" style="117" customWidth="1"/>
    <col min="8711" max="8711" width="9.140625" style="117" customWidth="1"/>
    <col min="8712" max="8712" width="11" style="117" customWidth="1"/>
    <col min="8713" max="8960" width="8.85546875" style="117"/>
    <col min="8961" max="8961" width="5.7109375" style="117" customWidth="1"/>
    <col min="8962" max="8962" width="31.28515625" style="117" customWidth="1"/>
    <col min="8963" max="8963" width="5.85546875" style="117" bestFit="1" customWidth="1"/>
    <col min="8964" max="8964" width="4.7109375" style="117" customWidth="1"/>
    <col min="8965" max="8965" width="11.7109375" style="117" customWidth="1"/>
    <col min="8966" max="8966" width="12" style="117" customWidth="1"/>
    <col min="8967" max="8967" width="9.140625" style="117" customWidth="1"/>
    <col min="8968" max="8968" width="11" style="117" customWidth="1"/>
    <col min="8969" max="9216" width="8.85546875" style="117"/>
    <col min="9217" max="9217" width="5.7109375" style="117" customWidth="1"/>
    <col min="9218" max="9218" width="31.28515625" style="117" customWidth="1"/>
    <col min="9219" max="9219" width="5.85546875" style="117" bestFit="1" customWidth="1"/>
    <col min="9220" max="9220" width="4.7109375" style="117" customWidth="1"/>
    <col min="9221" max="9221" width="11.7109375" style="117" customWidth="1"/>
    <col min="9222" max="9222" width="12" style="117" customWidth="1"/>
    <col min="9223" max="9223" width="9.140625" style="117" customWidth="1"/>
    <col min="9224" max="9224" width="11" style="117" customWidth="1"/>
    <col min="9225" max="9472" width="8.85546875" style="117"/>
    <col min="9473" max="9473" width="5.7109375" style="117" customWidth="1"/>
    <col min="9474" max="9474" width="31.28515625" style="117" customWidth="1"/>
    <col min="9475" max="9475" width="5.85546875" style="117" bestFit="1" customWidth="1"/>
    <col min="9476" max="9476" width="4.7109375" style="117" customWidth="1"/>
    <col min="9477" max="9477" width="11.7109375" style="117" customWidth="1"/>
    <col min="9478" max="9478" width="12" style="117" customWidth="1"/>
    <col min="9479" max="9479" width="9.140625" style="117" customWidth="1"/>
    <col min="9480" max="9480" width="11" style="117" customWidth="1"/>
    <col min="9481" max="9728" width="8.85546875" style="117"/>
    <col min="9729" max="9729" width="5.7109375" style="117" customWidth="1"/>
    <col min="9730" max="9730" width="31.28515625" style="117" customWidth="1"/>
    <col min="9731" max="9731" width="5.85546875" style="117" bestFit="1" customWidth="1"/>
    <col min="9732" max="9732" width="4.7109375" style="117" customWidth="1"/>
    <col min="9733" max="9733" width="11.7109375" style="117" customWidth="1"/>
    <col min="9734" max="9734" width="12" style="117" customWidth="1"/>
    <col min="9735" max="9735" width="9.140625" style="117" customWidth="1"/>
    <col min="9736" max="9736" width="11" style="117" customWidth="1"/>
    <col min="9737" max="9984" width="8.85546875" style="117"/>
    <col min="9985" max="9985" width="5.7109375" style="117" customWidth="1"/>
    <col min="9986" max="9986" width="31.28515625" style="117" customWidth="1"/>
    <col min="9987" max="9987" width="5.85546875" style="117" bestFit="1" customWidth="1"/>
    <col min="9988" max="9988" width="4.7109375" style="117" customWidth="1"/>
    <col min="9989" max="9989" width="11.7109375" style="117" customWidth="1"/>
    <col min="9990" max="9990" width="12" style="117" customWidth="1"/>
    <col min="9991" max="9991" width="9.140625" style="117" customWidth="1"/>
    <col min="9992" max="9992" width="11" style="117" customWidth="1"/>
    <col min="9993" max="10240" width="8.85546875" style="117"/>
    <col min="10241" max="10241" width="5.7109375" style="117" customWidth="1"/>
    <col min="10242" max="10242" width="31.28515625" style="117" customWidth="1"/>
    <col min="10243" max="10243" width="5.85546875" style="117" bestFit="1" customWidth="1"/>
    <col min="10244" max="10244" width="4.7109375" style="117" customWidth="1"/>
    <col min="10245" max="10245" width="11.7109375" style="117" customWidth="1"/>
    <col min="10246" max="10246" width="12" style="117" customWidth="1"/>
    <col min="10247" max="10247" width="9.140625" style="117" customWidth="1"/>
    <col min="10248" max="10248" width="11" style="117" customWidth="1"/>
    <col min="10249" max="10496" width="8.85546875" style="117"/>
    <col min="10497" max="10497" width="5.7109375" style="117" customWidth="1"/>
    <col min="10498" max="10498" width="31.28515625" style="117" customWidth="1"/>
    <col min="10499" max="10499" width="5.85546875" style="117" bestFit="1" customWidth="1"/>
    <col min="10500" max="10500" width="4.7109375" style="117" customWidth="1"/>
    <col min="10501" max="10501" width="11.7109375" style="117" customWidth="1"/>
    <col min="10502" max="10502" width="12" style="117" customWidth="1"/>
    <col min="10503" max="10503" width="9.140625" style="117" customWidth="1"/>
    <col min="10504" max="10504" width="11" style="117" customWidth="1"/>
    <col min="10505" max="10752" width="8.85546875" style="117"/>
    <col min="10753" max="10753" width="5.7109375" style="117" customWidth="1"/>
    <col min="10754" max="10754" width="31.28515625" style="117" customWidth="1"/>
    <col min="10755" max="10755" width="5.85546875" style="117" bestFit="1" customWidth="1"/>
    <col min="10756" max="10756" width="4.7109375" style="117" customWidth="1"/>
    <col min="10757" max="10757" width="11.7109375" style="117" customWidth="1"/>
    <col min="10758" max="10758" width="12" style="117" customWidth="1"/>
    <col min="10759" max="10759" width="9.140625" style="117" customWidth="1"/>
    <col min="10760" max="10760" width="11" style="117" customWidth="1"/>
    <col min="10761" max="11008" width="8.85546875" style="117"/>
    <col min="11009" max="11009" width="5.7109375" style="117" customWidth="1"/>
    <col min="11010" max="11010" width="31.28515625" style="117" customWidth="1"/>
    <col min="11011" max="11011" width="5.85546875" style="117" bestFit="1" customWidth="1"/>
    <col min="11012" max="11012" width="4.7109375" style="117" customWidth="1"/>
    <col min="11013" max="11013" width="11.7109375" style="117" customWidth="1"/>
    <col min="11014" max="11014" width="12" style="117" customWidth="1"/>
    <col min="11015" max="11015" width="9.140625" style="117" customWidth="1"/>
    <col min="11016" max="11016" width="11" style="117" customWidth="1"/>
    <col min="11017" max="11264" width="8.85546875" style="117"/>
    <col min="11265" max="11265" width="5.7109375" style="117" customWidth="1"/>
    <col min="11266" max="11266" width="31.28515625" style="117" customWidth="1"/>
    <col min="11267" max="11267" width="5.85546875" style="117" bestFit="1" customWidth="1"/>
    <col min="11268" max="11268" width="4.7109375" style="117" customWidth="1"/>
    <col min="11269" max="11269" width="11.7109375" style="117" customWidth="1"/>
    <col min="11270" max="11270" width="12" style="117" customWidth="1"/>
    <col min="11271" max="11271" width="9.140625" style="117" customWidth="1"/>
    <col min="11272" max="11272" width="11" style="117" customWidth="1"/>
    <col min="11273" max="11520" width="8.85546875" style="117"/>
    <col min="11521" max="11521" width="5.7109375" style="117" customWidth="1"/>
    <col min="11522" max="11522" width="31.28515625" style="117" customWidth="1"/>
    <col min="11523" max="11523" width="5.85546875" style="117" bestFit="1" customWidth="1"/>
    <col min="11524" max="11524" width="4.7109375" style="117" customWidth="1"/>
    <col min="11525" max="11525" width="11.7109375" style="117" customWidth="1"/>
    <col min="11526" max="11526" width="12" style="117" customWidth="1"/>
    <col min="11527" max="11527" width="9.140625" style="117" customWidth="1"/>
    <col min="11528" max="11528" width="11" style="117" customWidth="1"/>
    <col min="11529" max="11776" width="8.85546875" style="117"/>
    <col min="11777" max="11777" width="5.7109375" style="117" customWidth="1"/>
    <col min="11778" max="11778" width="31.28515625" style="117" customWidth="1"/>
    <col min="11779" max="11779" width="5.85546875" style="117" bestFit="1" customWidth="1"/>
    <col min="11780" max="11780" width="4.7109375" style="117" customWidth="1"/>
    <col min="11781" max="11781" width="11.7109375" style="117" customWidth="1"/>
    <col min="11782" max="11782" width="12" style="117" customWidth="1"/>
    <col min="11783" max="11783" width="9.140625" style="117" customWidth="1"/>
    <col min="11784" max="11784" width="11" style="117" customWidth="1"/>
    <col min="11785" max="12032" width="8.85546875" style="117"/>
    <col min="12033" max="12033" width="5.7109375" style="117" customWidth="1"/>
    <col min="12034" max="12034" width="31.28515625" style="117" customWidth="1"/>
    <col min="12035" max="12035" width="5.85546875" style="117" bestFit="1" customWidth="1"/>
    <col min="12036" max="12036" width="4.7109375" style="117" customWidth="1"/>
    <col min="12037" max="12037" width="11.7109375" style="117" customWidth="1"/>
    <col min="12038" max="12038" width="12" style="117" customWidth="1"/>
    <col min="12039" max="12039" width="9.140625" style="117" customWidth="1"/>
    <col min="12040" max="12040" width="11" style="117" customWidth="1"/>
    <col min="12041" max="12288" width="8.85546875" style="117"/>
    <col min="12289" max="12289" width="5.7109375" style="117" customWidth="1"/>
    <col min="12290" max="12290" width="31.28515625" style="117" customWidth="1"/>
    <col min="12291" max="12291" width="5.85546875" style="117" bestFit="1" customWidth="1"/>
    <col min="12292" max="12292" width="4.7109375" style="117" customWidth="1"/>
    <col min="12293" max="12293" width="11.7109375" style="117" customWidth="1"/>
    <col min="12294" max="12294" width="12" style="117" customWidth="1"/>
    <col min="12295" max="12295" width="9.140625" style="117" customWidth="1"/>
    <col min="12296" max="12296" width="11" style="117" customWidth="1"/>
    <col min="12297" max="12544" width="8.85546875" style="117"/>
    <col min="12545" max="12545" width="5.7109375" style="117" customWidth="1"/>
    <col min="12546" max="12546" width="31.28515625" style="117" customWidth="1"/>
    <col min="12547" max="12547" width="5.85546875" style="117" bestFit="1" customWidth="1"/>
    <col min="12548" max="12548" width="4.7109375" style="117" customWidth="1"/>
    <col min="12549" max="12549" width="11.7109375" style="117" customWidth="1"/>
    <col min="12550" max="12550" width="12" style="117" customWidth="1"/>
    <col min="12551" max="12551" width="9.140625" style="117" customWidth="1"/>
    <col min="12552" max="12552" width="11" style="117" customWidth="1"/>
    <col min="12553" max="12800" width="8.85546875" style="117"/>
    <col min="12801" max="12801" width="5.7109375" style="117" customWidth="1"/>
    <col min="12802" max="12802" width="31.28515625" style="117" customWidth="1"/>
    <col min="12803" max="12803" width="5.85546875" style="117" bestFit="1" customWidth="1"/>
    <col min="12804" max="12804" width="4.7109375" style="117" customWidth="1"/>
    <col min="12805" max="12805" width="11.7109375" style="117" customWidth="1"/>
    <col min="12806" max="12806" width="12" style="117" customWidth="1"/>
    <col min="12807" max="12807" width="9.140625" style="117" customWidth="1"/>
    <col min="12808" max="12808" width="11" style="117" customWidth="1"/>
    <col min="12809" max="13056" width="8.85546875" style="117"/>
    <col min="13057" max="13057" width="5.7109375" style="117" customWidth="1"/>
    <col min="13058" max="13058" width="31.28515625" style="117" customWidth="1"/>
    <col min="13059" max="13059" width="5.85546875" style="117" bestFit="1" customWidth="1"/>
    <col min="13060" max="13060" width="4.7109375" style="117" customWidth="1"/>
    <col min="13061" max="13061" width="11.7109375" style="117" customWidth="1"/>
    <col min="13062" max="13062" width="12" style="117" customWidth="1"/>
    <col min="13063" max="13063" width="9.140625" style="117" customWidth="1"/>
    <col min="13064" max="13064" width="11" style="117" customWidth="1"/>
    <col min="13065" max="13312" width="8.85546875" style="117"/>
    <col min="13313" max="13313" width="5.7109375" style="117" customWidth="1"/>
    <col min="13314" max="13314" width="31.28515625" style="117" customWidth="1"/>
    <col min="13315" max="13315" width="5.85546875" style="117" bestFit="1" customWidth="1"/>
    <col min="13316" max="13316" width="4.7109375" style="117" customWidth="1"/>
    <col min="13317" max="13317" width="11.7109375" style="117" customWidth="1"/>
    <col min="13318" max="13318" width="12" style="117" customWidth="1"/>
    <col min="13319" max="13319" width="9.140625" style="117" customWidth="1"/>
    <col min="13320" max="13320" width="11" style="117" customWidth="1"/>
    <col min="13321" max="13568" width="8.85546875" style="117"/>
    <col min="13569" max="13569" width="5.7109375" style="117" customWidth="1"/>
    <col min="13570" max="13570" width="31.28515625" style="117" customWidth="1"/>
    <col min="13571" max="13571" width="5.85546875" style="117" bestFit="1" customWidth="1"/>
    <col min="13572" max="13572" width="4.7109375" style="117" customWidth="1"/>
    <col min="13573" max="13573" width="11.7109375" style="117" customWidth="1"/>
    <col min="13574" max="13574" width="12" style="117" customWidth="1"/>
    <col min="13575" max="13575" width="9.140625" style="117" customWidth="1"/>
    <col min="13576" max="13576" width="11" style="117" customWidth="1"/>
    <col min="13577" max="13824" width="8.85546875" style="117"/>
    <col min="13825" max="13825" width="5.7109375" style="117" customWidth="1"/>
    <col min="13826" max="13826" width="31.28515625" style="117" customWidth="1"/>
    <col min="13827" max="13827" width="5.85546875" style="117" bestFit="1" customWidth="1"/>
    <col min="13828" max="13828" width="4.7109375" style="117" customWidth="1"/>
    <col min="13829" max="13829" width="11.7109375" style="117" customWidth="1"/>
    <col min="13830" max="13830" width="12" style="117" customWidth="1"/>
    <col min="13831" max="13831" width="9.140625" style="117" customWidth="1"/>
    <col min="13832" max="13832" width="11" style="117" customWidth="1"/>
    <col min="13833" max="14080" width="8.85546875" style="117"/>
    <col min="14081" max="14081" width="5.7109375" style="117" customWidth="1"/>
    <col min="14082" max="14082" width="31.28515625" style="117" customWidth="1"/>
    <col min="14083" max="14083" width="5.85546875" style="117" bestFit="1" customWidth="1"/>
    <col min="14084" max="14084" width="4.7109375" style="117" customWidth="1"/>
    <col min="14085" max="14085" width="11.7109375" style="117" customWidth="1"/>
    <col min="14086" max="14086" width="12" style="117" customWidth="1"/>
    <col min="14087" max="14087" width="9.140625" style="117" customWidth="1"/>
    <col min="14088" max="14088" width="11" style="117" customWidth="1"/>
    <col min="14089" max="14336" width="8.85546875" style="117"/>
    <col min="14337" max="14337" width="5.7109375" style="117" customWidth="1"/>
    <col min="14338" max="14338" width="31.28515625" style="117" customWidth="1"/>
    <col min="14339" max="14339" width="5.85546875" style="117" bestFit="1" customWidth="1"/>
    <col min="14340" max="14340" width="4.7109375" style="117" customWidth="1"/>
    <col min="14341" max="14341" width="11.7109375" style="117" customWidth="1"/>
    <col min="14342" max="14342" width="12" style="117" customWidth="1"/>
    <col min="14343" max="14343" width="9.140625" style="117" customWidth="1"/>
    <col min="14344" max="14344" width="11" style="117" customWidth="1"/>
    <col min="14345" max="14592" width="8.85546875" style="117"/>
    <col min="14593" max="14593" width="5.7109375" style="117" customWidth="1"/>
    <col min="14594" max="14594" width="31.28515625" style="117" customWidth="1"/>
    <col min="14595" max="14595" width="5.85546875" style="117" bestFit="1" customWidth="1"/>
    <col min="14596" max="14596" width="4.7109375" style="117" customWidth="1"/>
    <col min="14597" max="14597" width="11.7109375" style="117" customWidth="1"/>
    <col min="14598" max="14598" width="12" style="117" customWidth="1"/>
    <col min="14599" max="14599" width="9.140625" style="117" customWidth="1"/>
    <col min="14600" max="14600" width="11" style="117" customWidth="1"/>
    <col min="14601" max="14848" width="8.85546875" style="117"/>
    <col min="14849" max="14849" width="5.7109375" style="117" customWidth="1"/>
    <col min="14850" max="14850" width="31.28515625" style="117" customWidth="1"/>
    <col min="14851" max="14851" width="5.85546875" style="117" bestFit="1" customWidth="1"/>
    <col min="14852" max="14852" width="4.7109375" style="117" customWidth="1"/>
    <col min="14853" max="14853" width="11.7109375" style="117" customWidth="1"/>
    <col min="14854" max="14854" width="12" style="117" customWidth="1"/>
    <col min="14855" max="14855" width="9.140625" style="117" customWidth="1"/>
    <col min="14856" max="14856" width="11" style="117" customWidth="1"/>
    <col min="14857" max="15104" width="8.85546875" style="117"/>
    <col min="15105" max="15105" width="5.7109375" style="117" customWidth="1"/>
    <col min="15106" max="15106" width="31.28515625" style="117" customWidth="1"/>
    <col min="15107" max="15107" width="5.85546875" style="117" bestFit="1" customWidth="1"/>
    <col min="15108" max="15108" width="4.7109375" style="117" customWidth="1"/>
    <col min="15109" max="15109" width="11.7109375" style="117" customWidth="1"/>
    <col min="15110" max="15110" width="12" style="117" customWidth="1"/>
    <col min="15111" max="15111" width="9.140625" style="117" customWidth="1"/>
    <col min="15112" max="15112" width="11" style="117" customWidth="1"/>
    <col min="15113" max="15360" width="8.85546875" style="117"/>
    <col min="15361" max="15361" width="5.7109375" style="117" customWidth="1"/>
    <col min="15362" max="15362" width="31.28515625" style="117" customWidth="1"/>
    <col min="15363" max="15363" width="5.85546875" style="117" bestFit="1" customWidth="1"/>
    <col min="15364" max="15364" width="4.7109375" style="117" customWidth="1"/>
    <col min="15365" max="15365" width="11.7109375" style="117" customWidth="1"/>
    <col min="15366" max="15366" width="12" style="117" customWidth="1"/>
    <col min="15367" max="15367" width="9.140625" style="117" customWidth="1"/>
    <col min="15368" max="15368" width="11" style="117" customWidth="1"/>
    <col min="15369" max="15616" width="8.85546875" style="117"/>
    <col min="15617" max="15617" width="5.7109375" style="117" customWidth="1"/>
    <col min="15618" max="15618" width="31.28515625" style="117" customWidth="1"/>
    <col min="15619" max="15619" width="5.85546875" style="117" bestFit="1" customWidth="1"/>
    <col min="15620" max="15620" width="4.7109375" style="117" customWidth="1"/>
    <col min="15621" max="15621" width="11.7109375" style="117" customWidth="1"/>
    <col min="15622" max="15622" width="12" style="117" customWidth="1"/>
    <col min="15623" max="15623" width="9.140625" style="117" customWidth="1"/>
    <col min="15624" max="15624" width="11" style="117" customWidth="1"/>
    <col min="15625" max="15872" width="8.85546875" style="117"/>
    <col min="15873" max="15873" width="5.7109375" style="117" customWidth="1"/>
    <col min="15874" max="15874" width="31.28515625" style="117" customWidth="1"/>
    <col min="15875" max="15875" width="5.85546875" style="117" bestFit="1" customWidth="1"/>
    <col min="15876" max="15876" width="4.7109375" style="117" customWidth="1"/>
    <col min="15877" max="15877" width="11.7109375" style="117" customWidth="1"/>
    <col min="15878" max="15878" width="12" style="117" customWidth="1"/>
    <col min="15879" max="15879" width="9.140625" style="117" customWidth="1"/>
    <col min="15880" max="15880" width="11" style="117" customWidth="1"/>
    <col min="15881" max="16128" width="8.85546875" style="117"/>
    <col min="16129" max="16129" width="5.7109375" style="117" customWidth="1"/>
    <col min="16130" max="16130" width="31.28515625" style="117" customWidth="1"/>
    <col min="16131" max="16131" width="5.85546875" style="117" bestFit="1" customWidth="1"/>
    <col min="16132" max="16132" width="4.7109375" style="117" customWidth="1"/>
    <col min="16133" max="16133" width="11.7109375" style="117" customWidth="1"/>
    <col min="16134" max="16134" width="12" style="117" customWidth="1"/>
    <col min="16135" max="16135" width="9.140625" style="117" customWidth="1"/>
    <col min="16136" max="16136" width="11" style="117" customWidth="1"/>
    <col min="16137" max="16384" width="8.85546875" style="117"/>
  </cols>
  <sheetData>
    <row r="1" spans="1:8" ht="15">
      <c r="A1" s="574" t="s">
        <v>240</v>
      </c>
      <c r="B1" s="574"/>
      <c r="C1" s="574"/>
      <c r="D1" s="574"/>
      <c r="E1" s="574"/>
      <c r="F1" s="574"/>
      <c r="G1" s="574"/>
      <c r="H1" s="574"/>
    </row>
    <row r="2" spans="1:8" ht="15">
      <c r="A2" s="575" t="s">
        <v>142</v>
      </c>
      <c r="B2" s="574"/>
      <c r="C2" s="574"/>
      <c r="D2" s="574"/>
      <c r="E2" s="574"/>
      <c r="F2" s="574"/>
      <c r="G2" s="574"/>
      <c r="H2" s="574"/>
    </row>
    <row r="3" spans="1:8" ht="15">
      <c r="A3" s="118"/>
      <c r="B3" s="116"/>
      <c r="C3" s="116"/>
      <c r="D3" s="116"/>
      <c r="E3" s="116"/>
      <c r="F3" s="116"/>
      <c r="G3" s="116"/>
      <c r="H3" s="116"/>
    </row>
    <row r="4" spans="1:8">
      <c r="A4" s="119" t="s">
        <v>12</v>
      </c>
      <c r="B4" s="119" t="s">
        <v>241</v>
      </c>
      <c r="C4" s="120" t="s">
        <v>14</v>
      </c>
      <c r="D4" s="119" t="s">
        <v>0</v>
      </c>
      <c r="E4" s="119" t="s">
        <v>242</v>
      </c>
      <c r="F4" s="119" t="s">
        <v>243</v>
      </c>
      <c r="G4" s="119" t="s">
        <v>74</v>
      </c>
      <c r="H4" s="119" t="s">
        <v>74</v>
      </c>
    </row>
    <row r="5" spans="1:8">
      <c r="A5" s="121"/>
      <c r="B5" s="121"/>
      <c r="C5" s="122"/>
      <c r="D5" s="121"/>
      <c r="E5" s="121" t="s">
        <v>15</v>
      </c>
      <c r="F5" s="121" t="s">
        <v>15</v>
      </c>
      <c r="G5" s="121" t="s">
        <v>15</v>
      </c>
      <c r="H5" s="121" t="s">
        <v>244</v>
      </c>
    </row>
    <row r="6" spans="1:8">
      <c r="A6" s="121"/>
      <c r="B6" s="121"/>
      <c r="C6" s="123" t="s">
        <v>245</v>
      </c>
      <c r="D6" s="121"/>
      <c r="E6" s="121" t="s">
        <v>246</v>
      </c>
      <c r="F6" s="121" t="s">
        <v>246</v>
      </c>
      <c r="G6" s="121" t="s">
        <v>247</v>
      </c>
      <c r="H6" s="121" t="s">
        <v>248</v>
      </c>
    </row>
    <row r="7" spans="1:8">
      <c r="A7" s="124"/>
      <c r="B7" s="125"/>
      <c r="C7" s="126"/>
      <c r="D7" s="124"/>
      <c r="E7" s="124" t="s">
        <v>528</v>
      </c>
      <c r="F7" s="124" t="s">
        <v>528</v>
      </c>
      <c r="G7" s="124" t="s">
        <v>528</v>
      </c>
      <c r="H7" s="124" t="s">
        <v>528</v>
      </c>
    </row>
    <row r="8" spans="1:8">
      <c r="A8" s="119"/>
      <c r="B8" s="127" t="s">
        <v>249</v>
      </c>
      <c r="C8" s="128"/>
      <c r="D8" s="119"/>
      <c r="E8" s="119"/>
      <c r="F8" s="119"/>
      <c r="G8" s="127"/>
      <c r="H8" s="127"/>
    </row>
    <row r="9" spans="1:8">
      <c r="A9" s="121"/>
      <c r="B9" s="129" t="s">
        <v>250</v>
      </c>
      <c r="C9" s="123"/>
      <c r="D9" s="121"/>
      <c r="E9" s="121"/>
      <c r="F9" s="121"/>
      <c r="G9" s="129"/>
      <c r="H9" s="129"/>
    </row>
    <row r="10" spans="1:8">
      <c r="A10" s="121" t="s">
        <v>251</v>
      </c>
      <c r="B10" s="130" t="s">
        <v>252</v>
      </c>
      <c r="C10" s="123"/>
      <c r="D10" s="121"/>
      <c r="E10" s="121"/>
      <c r="F10" s="121"/>
      <c r="G10" s="129"/>
      <c r="H10" s="129"/>
    </row>
    <row r="11" spans="1:8" s="134" customFormat="1">
      <c r="A11" s="131"/>
      <c r="B11" s="129" t="s">
        <v>253</v>
      </c>
      <c r="C11" s="132"/>
      <c r="D11" s="131"/>
      <c r="E11" s="131"/>
      <c r="F11" s="131"/>
      <c r="G11" s="133"/>
      <c r="H11" s="133"/>
    </row>
    <row r="12" spans="1:8">
      <c r="A12" s="135"/>
      <c r="B12" s="136"/>
      <c r="C12" s="123"/>
      <c r="D12" s="135"/>
      <c r="E12" s="135"/>
      <c r="F12" s="135"/>
      <c r="G12" s="137"/>
      <c r="H12" s="129"/>
    </row>
    <row r="13" spans="1:8">
      <c r="A13" s="121" t="s">
        <v>254</v>
      </c>
      <c r="B13" s="138" t="s">
        <v>255</v>
      </c>
      <c r="C13" s="123">
        <v>6</v>
      </c>
      <c r="D13" s="135" t="s">
        <v>19</v>
      </c>
      <c r="E13" s="139"/>
      <c r="F13" s="139">
        <f>E13*0.3</f>
        <v>0</v>
      </c>
      <c r="G13" s="129">
        <f>E13+F13</f>
        <v>0</v>
      </c>
      <c r="H13" s="129">
        <f>C13*G13</f>
        <v>0</v>
      </c>
    </row>
    <row r="14" spans="1:8">
      <c r="A14" s="135"/>
      <c r="B14" s="140"/>
      <c r="C14" s="123"/>
      <c r="D14" s="135"/>
      <c r="E14" s="141"/>
      <c r="F14" s="141"/>
      <c r="G14" s="142"/>
      <c r="H14" s="129"/>
    </row>
    <row r="15" spans="1:8">
      <c r="A15" s="121" t="s">
        <v>256</v>
      </c>
      <c r="B15" s="138" t="s">
        <v>257</v>
      </c>
      <c r="C15" s="123">
        <v>25</v>
      </c>
      <c r="D15" s="135" t="s">
        <v>19</v>
      </c>
      <c r="E15" s="139"/>
      <c r="F15" s="139">
        <f>E15*0.3</f>
        <v>0</v>
      </c>
      <c r="G15" s="129">
        <f>E15+F15</f>
        <v>0</v>
      </c>
      <c r="H15" s="129">
        <f>C15*G15</f>
        <v>0</v>
      </c>
    </row>
    <row r="16" spans="1:8">
      <c r="A16" s="135"/>
      <c r="B16" s="138"/>
      <c r="C16" s="123"/>
      <c r="D16" s="135"/>
      <c r="E16" s="141"/>
      <c r="F16" s="141"/>
      <c r="G16" s="142"/>
      <c r="H16" s="129"/>
    </row>
    <row r="17" spans="1:8">
      <c r="A17" s="121" t="s">
        <v>258</v>
      </c>
      <c r="B17" s="138" t="s">
        <v>259</v>
      </c>
      <c r="C17" s="123">
        <v>5</v>
      </c>
      <c r="D17" s="135" t="s">
        <v>260</v>
      </c>
      <c r="E17" s="139"/>
      <c r="F17" s="139">
        <f>E17*0.3</f>
        <v>0</v>
      </c>
      <c r="G17" s="129">
        <f>E17+F17</f>
        <v>0</v>
      </c>
      <c r="H17" s="129">
        <f>C17*G17</f>
        <v>0</v>
      </c>
    </row>
    <row r="18" spans="1:8">
      <c r="A18" s="135"/>
      <c r="B18" s="138"/>
      <c r="C18" s="123"/>
      <c r="D18" s="135"/>
      <c r="E18" s="141"/>
      <c r="F18" s="141"/>
      <c r="G18" s="142"/>
      <c r="H18" s="129"/>
    </row>
    <row r="19" spans="1:8">
      <c r="A19" s="121" t="s">
        <v>261</v>
      </c>
      <c r="B19" s="138" t="s">
        <v>262</v>
      </c>
      <c r="C19" s="123">
        <v>6</v>
      </c>
      <c r="D19" s="135" t="s">
        <v>260</v>
      </c>
      <c r="E19" s="139"/>
      <c r="F19" s="139">
        <f>E19*0.3</f>
        <v>0</v>
      </c>
      <c r="G19" s="129">
        <f>E19+F19</f>
        <v>0</v>
      </c>
      <c r="H19" s="129">
        <f>C19*G19</f>
        <v>0</v>
      </c>
    </row>
    <row r="20" spans="1:8">
      <c r="A20" s="135"/>
      <c r="B20" s="138"/>
      <c r="C20" s="123"/>
      <c r="D20" s="135"/>
      <c r="E20" s="141"/>
      <c r="F20" s="141"/>
      <c r="G20" s="142"/>
      <c r="H20" s="129"/>
    </row>
    <row r="21" spans="1:8">
      <c r="A21" s="121" t="s">
        <v>263</v>
      </c>
      <c r="B21" s="138" t="s">
        <v>264</v>
      </c>
      <c r="C21" s="123">
        <v>8</v>
      </c>
      <c r="D21" s="135" t="s">
        <v>260</v>
      </c>
      <c r="E21" s="139"/>
      <c r="F21" s="139">
        <f>E21*0.3</f>
        <v>0</v>
      </c>
      <c r="G21" s="129">
        <f>E21+F21</f>
        <v>0</v>
      </c>
      <c r="H21" s="129">
        <f>C21*G21</f>
        <v>0</v>
      </c>
    </row>
    <row r="22" spans="1:8">
      <c r="A22" s="135"/>
      <c r="B22" s="138"/>
      <c r="C22" s="123"/>
      <c r="D22" s="135"/>
      <c r="E22" s="141"/>
      <c r="F22" s="141"/>
      <c r="G22" s="142"/>
      <c r="H22" s="129"/>
    </row>
    <row r="23" spans="1:8" ht="26.25">
      <c r="A23" s="121" t="s">
        <v>265</v>
      </c>
      <c r="B23" s="138" t="s">
        <v>266</v>
      </c>
      <c r="C23" s="123">
        <v>6</v>
      </c>
      <c r="D23" s="135" t="s">
        <v>260</v>
      </c>
      <c r="E23" s="139"/>
      <c r="F23" s="139">
        <f>E23*0.3</f>
        <v>0</v>
      </c>
      <c r="G23" s="129">
        <f>E23+F23</f>
        <v>0</v>
      </c>
      <c r="H23" s="129">
        <f>C23*G23</f>
        <v>0</v>
      </c>
    </row>
    <row r="24" spans="1:8">
      <c r="A24" s="135"/>
      <c r="B24" s="138"/>
      <c r="C24" s="123"/>
      <c r="D24" s="135"/>
      <c r="E24" s="141"/>
      <c r="F24" s="141"/>
      <c r="G24" s="142"/>
      <c r="H24" s="129"/>
    </row>
    <row r="25" spans="1:8">
      <c r="A25" s="121" t="s">
        <v>267</v>
      </c>
      <c r="B25" s="138" t="s">
        <v>268</v>
      </c>
      <c r="C25" s="123">
        <f>C13/4</f>
        <v>1.5</v>
      </c>
      <c r="D25" s="135" t="s">
        <v>260</v>
      </c>
      <c r="E25" s="139"/>
      <c r="F25" s="139">
        <f>E25*0.3</f>
        <v>0</v>
      </c>
      <c r="G25" s="129">
        <f>E25+F25</f>
        <v>0</v>
      </c>
      <c r="H25" s="129">
        <f>C25*G25</f>
        <v>0</v>
      </c>
    </row>
    <row r="26" spans="1:8">
      <c r="A26" s="135"/>
      <c r="B26" s="138"/>
      <c r="C26" s="123"/>
      <c r="D26" s="135"/>
      <c r="E26" s="141"/>
      <c r="F26" s="141"/>
      <c r="G26" s="142"/>
      <c r="H26" s="129"/>
    </row>
    <row r="27" spans="1:8">
      <c r="A27" s="121" t="s">
        <v>269</v>
      </c>
      <c r="B27" s="138" t="s">
        <v>270</v>
      </c>
      <c r="C27" s="123">
        <f>C15/4</f>
        <v>6.25</v>
      </c>
      <c r="D27" s="135" t="s">
        <v>260</v>
      </c>
      <c r="E27" s="139"/>
      <c r="F27" s="139">
        <f>E27*0.3</f>
        <v>0</v>
      </c>
      <c r="G27" s="129">
        <f>E27+F27</f>
        <v>0</v>
      </c>
      <c r="H27" s="129">
        <f>C27*G27</f>
        <v>0</v>
      </c>
    </row>
    <row r="28" spans="1:8">
      <c r="A28" s="135"/>
      <c r="B28" s="138"/>
      <c r="C28" s="123"/>
      <c r="D28" s="135"/>
      <c r="E28" s="141"/>
      <c r="F28" s="141"/>
      <c r="G28" s="142"/>
      <c r="H28" s="129"/>
    </row>
    <row r="29" spans="1:8">
      <c r="A29" s="121" t="s">
        <v>271</v>
      </c>
      <c r="B29" s="138" t="s">
        <v>272</v>
      </c>
      <c r="C29" s="123">
        <v>4</v>
      </c>
      <c r="D29" s="135" t="s">
        <v>260</v>
      </c>
      <c r="E29" s="139"/>
      <c r="F29" s="139">
        <f>E29*0.3</f>
        <v>0</v>
      </c>
      <c r="G29" s="129">
        <f>E29+F29</f>
        <v>0</v>
      </c>
      <c r="H29" s="129">
        <f>C29*G29</f>
        <v>0</v>
      </c>
    </row>
    <row r="30" spans="1:8">
      <c r="A30" s="135"/>
      <c r="B30" s="138"/>
      <c r="C30" s="123"/>
      <c r="D30" s="135"/>
      <c r="E30" s="141"/>
      <c r="F30" s="141"/>
      <c r="G30" s="142"/>
      <c r="H30" s="129"/>
    </row>
    <row r="31" spans="1:8">
      <c r="A31" s="121" t="s">
        <v>273</v>
      </c>
      <c r="B31" s="138" t="s">
        <v>274</v>
      </c>
      <c r="C31" s="123">
        <v>4</v>
      </c>
      <c r="D31" s="135" t="s">
        <v>260</v>
      </c>
      <c r="E31" s="139"/>
      <c r="F31" s="139">
        <f>E31*0.3</f>
        <v>0</v>
      </c>
      <c r="G31" s="129">
        <f>E31+F31</f>
        <v>0</v>
      </c>
      <c r="H31" s="129">
        <f>C31*G31</f>
        <v>0</v>
      </c>
    </row>
    <row r="32" spans="1:8">
      <c r="A32" s="135"/>
      <c r="B32" s="129"/>
      <c r="C32" s="123"/>
      <c r="D32" s="121"/>
      <c r="E32" s="139"/>
      <c r="F32" s="141"/>
      <c r="G32" s="129"/>
      <c r="H32" s="129"/>
    </row>
    <row r="33" spans="1:8">
      <c r="A33" s="121" t="s">
        <v>275</v>
      </c>
      <c r="B33" s="129" t="s">
        <v>276</v>
      </c>
      <c r="C33" s="123">
        <v>5</v>
      </c>
      <c r="D33" s="121" t="s">
        <v>260</v>
      </c>
      <c r="E33" s="139"/>
      <c r="F33" s="139">
        <f>E33*0.3</f>
        <v>0</v>
      </c>
      <c r="G33" s="129">
        <f>F33+E33</f>
        <v>0</v>
      </c>
      <c r="H33" s="129">
        <f>C33*G33</f>
        <v>0</v>
      </c>
    </row>
    <row r="34" spans="1:8">
      <c r="A34" s="135"/>
      <c r="B34" s="129"/>
      <c r="C34" s="123"/>
      <c r="D34" s="121"/>
      <c r="E34" s="139"/>
      <c r="F34" s="141"/>
      <c r="G34" s="129"/>
      <c r="H34" s="129"/>
    </row>
    <row r="35" spans="1:8">
      <c r="A35" s="121" t="s">
        <v>277</v>
      </c>
      <c r="B35" s="129" t="s">
        <v>278</v>
      </c>
      <c r="C35" s="123">
        <v>2</v>
      </c>
      <c r="D35" s="121" t="s">
        <v>260</v>
      </c>
      <c r="E35" s="139"/>
      <c r="F35" s="139">
        <f>E35*0.3</f>
        <v>0</v>
      </c>
      <c r="G35" s="129">
        <f>F35+E35</f>
        <v>0</v>
      </c>
      <c r="H35" s="129">
        <f>C35*G35</f>
        <v>0</v>
      </c>
    </row>
    <row r="36" spans="1:8">
      <c r="A36" s="135"/>
      <c r="B36" s="129"/>
      <c r="C36" s="123"/>
      <c r="D36" s="121"/>
      <c r="E36" s="139"/>
      <c r="F36" s="141"/>
      <c r="G36" s="129"/>
      <c r="H36" s="129"/>
    </row>
    <row r="37" spans="1:8">
      <c r="A37" s="121" t="s">
        <v>279</v>
      </c>
      <c r="B37" s="143" t="s">
        <v>280</v>
      </c>
      <c r="C37" s="123">
        <v>5</v>
      </c>
      <c r="D37" s="121" t="s">
        <v>260</v>
      </c>
      <c r="E37" s="139"/>
      <c r="F37" s="139">
        <f>E37*0.3</f>
        <v>0</v>
      </c>
      <c r="G37" s="129">
        <f>F37+E37</f>
        <v>0</v>
      </c>
      <c r="H37" s="129">
        <f>C37*G37</f>
        <v>0</v>
      </c>
    </row>
    <row r="38" spans="1:8">
      <c r="A38" s="121"/>
      <c r="B38" s="143" t="s">
        <v>281</v>
      </c>
      <c r="C38" s="123"/>
      <c r="D38" s="121"/>
      <c r="E38" s="139"/>
      <c r="F38" s="139"/>
      <c r="G38" s="129"/>
      <c r="H38" s="129"/>
    </row>
    <row r="39" spans="1:8">
      <c r="A39" s="121"/>
      <c r="B39" s="130"/>
      <c r="C39" s="123"/>
      <c r="D39" s="121"/>
      <c r="E39" s="121"/>
      <c r="F39" s="121"/>
      <c r="G39" s="129"/>
      <c r="H39" s="129"/>
    </row>
    <row r="40" spans="1:8">
      <c r="A40" s="121" t="s">
        <v>282</v>
      </c>
      <c r="B40" s="129" t="s">
        <v>283</v>
      </c>
      <c r="C40" s="123">
        <v>1</v>
      </c>
      <c r="D40" s="121" t="s">
        <v>260</v>
      </c>
      <c r="E40" s="139"/>
      <c r="F40" s="139">
        <f>E40*0.3</f>
        <v>0</v>
      </c>
      <c r="G40" s="129">
        <f>F40+E40</f>
        <v>0</v>
      </c>
      <c r="H40" s="129">
        <f>C40*G40</f>
        <v>0</v>
      </c>
    </row>
    <row r="41" spans="1:8">
      <c r="A41" s="121"/>
      <c r="B41" s="129"/>
      <c r="C41" s="123"/>
      <c r="D41" s="121"/>
      <c r="E41" s="139"/>
      <c r="F41" s="139"/>
      <c r="G41" s="129"/>
      <c r="H41" s="129"/>
    </row>
    <row r="42" spans="1:8">
      <c r="A42" s="121" t="s">
        <v>284</v>
      </c>
      <c r="B42" s="129" t="s">
        <v>285</v>
      </c>
      <c r="C42" s="123"/>
      <c r="D42" s="121" t="s">
        <v>286</v>
      </c>
      <c r="E42" s="139"/>
      <c r="F42" s="121"/>
      <c r="G42" s="129"/>
      <c r="H42" s="129"/>
    </row>
    <row r="43" spans="1:8">
      <c r="A43" s="121"/>
      <c r="B43" s="129" t="s">
        <v>287</v>
      </c>
      <c r="C43" s="123"/>
      <c r="D43" s="121"/>
      <c r="E43" s="139"/>
      <c r="F43" s="139"/>
      <c r="G43" s="129"/>
      <c r="H43" s="129"/>
    </row>
    <row r="44" spans="1:8">
      <c r="A44" s="121"/>
      <c r="B44" s="129"/>
      <c r="C44" s="123"/>
      <c r="D44" s="121"/>
      <c r="E44" s="139"/>
      <c r="F44" s="139"/>
      <c r="G44" s="129"/>
      <c r="H44" s="129"/>
    </row>
    <row r="45" spans="1:8">
      <c r="A45" s="121"/>
      <c r="B45" s="144" t="s">
        <v>288</v>
      </c>
      <c r="C45" s="123"/>
      <c r="D45" s="121"/>
      <c r="E45" s="139"/>
      <c r="F45" s="139"/>
      <c r="G45" s="129"/>
      <c r="H45" s="145">
        <f>SUM(H13:H44)</f>
        <v>0</v>
      </c>
    </row>
    <row r="46" spans="1:8" ht="15">
      <c r="A46" s="146"/>
      <c r="B46" s="147"/>
      <c r="C46" s="146"/>
      <c r="D46" s="146"/>
      <c r="E46" s="148"/>
      <c r="F46" s="149"/>
      <c r="G46" s="150"/>
      <c r="H46" s="151"/>
    </row>
    <row r="47" spans="1:8" ht="15">
      <c r="A47" s="152"/>
      <c r="B47" s="153"/>
      <c r="C47" s="152"/>
      <c r="D47" s="152"/>
      <c r="E47" s="154"/>
      <c r="F47" s="155"/>
      <c r="G47" s="156"/>
      <c r="H47" s="157"/>
    </row>
    <row r="48" spans="1:8">
      <c r="A48" s="158"/>
      <c r="B48" s="159"/>
      <c r="C48" s="160"/>
      <c r="D48" s="158"/>
      <c r="E48" s="161"/>
      <c r="F48" s="158"/>
      <c r="G48" s="159"/>
      <c r="H48" s="159"/>
    </row>
    <row r="49" spans="1:8">
      <c r="A49" s="162"/>
      <c r="B49" s="163"/>
      <c r="C49" s="164"/>
      <c r="D49" s="162"/>
      <c r="E49" s="165"/>
      <c r="F49" s="162"/>
      <c r="G49" s="163"/>
      <c r="H49" s="163"/>
    </row>
    <row r="50" spans="1:8">
      <c r="A50" s="162"/>
      <c r="B50" s="163"/>
      <c r="C50" s="164"/>
      <c r="D50" s="162"/>
      <c r="E50" s="165"/>
      <c r="F50" s="162"/>
      <c r="G50" s="163"/>
      <c r="H50" s="163"/>
    </row>
    <row r="51" spans="1:8">
      <c r="A51" s="162"/>
      <c r="B51" s="163"/>
      <c r="C51" s="164"/>
      <c r="D51" s="162"/>
      <c r="E51" s="165"/>
      <c r="F51" s="165"/>
      <c r="G51" s="166"/>
      <c r="H51" s="166"/>
    </row>
    <row r="52" spans="1:8">
      <c r="A52" s="162"/>
      <c r="B52" s="163"/>
      <c r="C52" s="164"/>
      <c r="D52" s="162"/>
      <c r="E52" s="165"/>
      <c r="F52" s="165"/>
      <c r="G52" s="166"/>
      <c r="H52" s="166"/>
    </row>
    <row r="53" spans="1:8">
      <c r="A53" s="162"/>
      <c r="B53" s="163"/>
      <c r="C53" s="164"/>
      <c r="D53" s="162"/>
      <c r="E53" s="165"/>
      <c r="F53" s="165"/>
      <c r="G53" s="166"/>
      <c r="H53" s="166"/>
    </row>
    <row r="54" spans="1:8">
      <c r="A54" s="162"/>
      <c r="B54" s="163"/>
      <c r="C54" s="164"/>
      <c r="D54" s="162"/>
      <c r="E54" s="165"/>
      <c r="F54" s="165"/>
      <c r="G54" s="166"/>
      <c r="H54" s="166"/>
    </row>
    <row r="55" spans="1:8">
      <c r="A55" s="162"/>
      <c r="B55" s="163"/>
      <c r="C55" s="164"/>
      <c r="D55" s="162"/>
      <c r="E55" s="165"/>
      <c r="F55" s="165"/>
      <c r="G55" s="166"/>
      <c r="H55" s="166"/>
    </row>
    <row r="56" spans="1:8">
      <c r="A56" s="162"/>
      <c r="B56" s="163"/>
      <c r="C56" s="164"/>
      <c r="D56" s="162"/>
      <c r="E56" s="165"/>
      <c r="F56" s="165"/>
      <c r="G56" s="166"/>
      <c r="H56" s="166"/>
    </row>
    <row r="57" spans="1:8">
      <c r="A57" s="162"/>
      <c r="B57" s="163"/>
      <c r="C57" s="164"/>
      <c r="D57" s="162"/>
      <c r="E57" s="165"/>
      <c r="F57" s="165"/>
      <c r="G57" s="166"/>
      <c r="H57" s="166"/>
    </row>
    <row r="58" spans="1:8">
      <c r="A58" s="162"/>
      <c r="B58" s="163"/>
      <c r="C58" s="164"/>
      <c r="D58" s="162"/>
      <c r="E58" s="165"/>
      <c r="F58" s="165"/>
      <c r="G58" s="166"/>
      <c r="H58" s="166"/>
    </row>
    <row r="59" spans="1:8">
      <c r="A59" s="162"/>
      <c r="B59" s="163"/>
      <c r="C59" s="164"/>
      <c r="D59" s="162"/>
      <c r="E59" s="165"/>
      <c r="F59" s="165"/>
      <c r="G59" s="166"/>
      <c r="H59" s="166"/>
    </row>
    <row r="60" spans="1:8">
      <c r="A60" s="162"/>
      <c r="B60" s="163"/>
      <c r="C60" s="164"/>
      <c r="D60" s="162"/>
      <c r="E60" s="165"/>
      <c r="F60" s="165"/>
      <c r="G60" s="166"/>
      <c r="H60" s="166"/>
    </row>
    <row r="61" spans="1:8">
      <c r="A61" s="162"/>
      <c r="B61" s="163"/>
      <c r="C61" s="164"/>
      <c r="D61" s="162"/>
      <c r="E61" s="165"/>
      <c r="F61" s="165"/>
      <c r="G61" s="166"/>
      <c r="H61" s="166"/>
    </row>
    <row r="62" spans="1:8">
      <c r="A62" s="162"/>
      <c r="B62" s="163"/>
      <c r="C62" s="164"/>
      <c r="D62" s="162"/>
      <c r="E62" s="165"/>
      <c r="F62" s="165"/>
      <c r="G62" s="166"/>
      <c r="H62" s="166"/>
    </row>
    <row r="63" spans="1:8">
      <c r="A63" s="162"/>
      <c r="B63" s="163"/>
      <c r="C63" s="164"/>
      <c r="D63" s="162"/>
      <c r="E63" s="165"/>
      <c r="F63" s="165"/>
      <c r="G63" s="166"/>
      <c r="H63" s="166"/>
    </row>
    <row r="64" spans="1:8">
      <c r="A64" s="162"/>
      <c r="B64" s="163"/>
      <c r="C64" s="164"/>
      <c r="D64" s="162"/>
      <c r="E64" s="165"/>
      <c r="F64" s="165"/>
      <c r="G64" s="166"/>
      <c r="H64" s="166"/>
    </row>
    <row r="65" spans="1:8">
      <c r="A65" s="162"/>
      <c r="B65" s="163"/>
      <c r="C65" s="164"/>
      <c r="D65" s="162"/>
      <c r="E65" s="165"/>
      <c r="F65" s="165"/>
      <c r="G65" s="166"/>
      <c r="H65" s="166"/>
    </row>
    <row r="66" spans="1:8">
      <c r="A66" s="162"/>
      <c r="B66" s="163"/>
      <c r="C66" s="164"/>
      <c r="D66" s="162"/>
      <c r="E66" s="165"/>
      <c r="F66" s="165"/>
      <c r="G66" s="166"/>
      <c r="H66" s="166"/>
    </row>
    <row r="67" spans="1:8">
      <c r="A67" s="162"/>
      <c r="B67" s="163"/>
      <c r="C67" s="164"/>
      <c r="D67" s="162"/>
      <c r="E67" s="165"/>
      <c r="F67" s="165"/>
      <c r="G67" s="166"/>
      <c r="H67" s="166"/>
    </row>
    <row r="68" spans="1:8">
      <c r="A68" s="162"/>
      <c r="B68" s="163"/>
      <c r="C68" s="164"/>
      <c r="D68" s="162"/>
      <c r="E68" s="165"/>
      <c r="F68" s="165"/>
      <c r="G68" s="166"/>
      <c r="H68" s="166"/>
    </row>
    <row r="69" spans="1:8">
      <c r="A69" s="162"/>
      <c r="B69" s="163"/>
      <c r="C69" s="164"/>
      <c r="D69" s="162"/>
      <c r="E69" s="165"/>
      <c r="F69" s="165"/>
      <c r="G69" s="166"/>
      <c r="H69" s="166"/>
    </row>
    <row r="70" spans="1:8">
      <c r="A70" s="162"/>
      <c r="B70" s="163"/>
      <c r="C70" s="164"/>
      <c r="D70" s="162"/>
      <c r="E70" s="165"/>
      <c r="F70" s="165"/>
      <c r="G70" s="166"/>
      <c r="H70" s="166"/>
    </row>
    <row r="71" spans="1:8">
      <c r="A71" s="162"/>
      <c r="B71" s="163"/>
      <c r="C71" s="164"/>
      <c r="D71" s="162"/>
      <c r="E71" s="165"/>
      <c r="F71" s="165"/>
      <c r="G71" s="166"/>
      <c r="H71" s="166"/>
    </row>
    <row r="72" spans="1:8">
      <c r="A72" s="162"/>
      <c r="B72" s="163"/>
      <c r="C72" s="164"/>
      <c r="D72" s="162"/>
      <c r="E72" s="165"/>
      <c r="F72" s="165"/>
      <c r="G72" s="166"/>
      <c r="H72" s="166"/>
    </row>
    <row r="73" spans="1:8">
      <c r="A73" s="162"/>
      <c r="B73" s="163"/>
      <c r="C73" s="164"/>
      <c r="D73" s="162"/>
      <c r="E73" s="165"/>
      <c r="F73" s="165"/>
      <c r="G73" s="166"/>
      <c r="H73" s="166"/>
    </row>
    <row r="74" spans="1:8">
      <c r="A74" s="162"/>
      <c r="B74" s="163"/>
      <c r="C74" s="164"/>
      <c r="D74" s="162"/>
      <c r="E74" s="165"/>
      <c r="F74" s="165"/>
      <c r="G74" s="166"/>
      <c r="H74" s="166"/>
    </row>
    <row r="75" spans="1:8">
      <c r="A75" s="162"/>
      <c r="B75" s="163"/>
      <c r="C75" s="164"/>
      <c r="D75" s="162"/>
      <c r="E75" s="165"/>
      <c r="F75" s="165"/>
      <c r="G75" s="166"/>
      <c r="H75" s="166"/>
    </row>
    <row r="76" spans="1:8">
      <c r="A76" s="162"/>
      <c r="B76" s="163"/>
      <c r="C76" s="164"/>
      <c r="D76" s="162"/>
      <c r="E76" s="165"/>
      <c r="F76" s="162"/>
      <c r="G76" s="163"/>
      <c r="H76" s="166"/>
    </row>
    <row r="77" spans="1:8">
      <c r="A77" s="119" t="s">
        <v>12</v>
      </c>
      <c r="B77" s="119" t="s">
        <v>241</v>
      </c>
      <c r="C77" s="120" t="s">
        <v>14</v>
      </c>
      <c r="D77" s="119" t="s">
        <v>0</v>
      </c>
      <c r="E77" s="119" t="s">
        <v>242</v>
      </c>
      <c r="F77" s="119" t="s">
        <v>243</v>
      </c>
      <c r="G77" s="119" t="s">
        <v>74</v>
      </c>
      <c r="H77" s="119" t="s">
        <v>74</v>
      </c>
    </row>
    <row r="78" spans="1:8">
      <c r="A78" s="121"/>
      <c r="B78" s="121"/>
      <c r="C78" s="122"/>
      <c r="D78" s="121"/>
      <c r="E78" s="121" t="s">
        <v>15</v>
      </c>
      <c r="F78" s="121" t="s">
        <v>15</v>
      </c>
      <c r="G78" s="121" t="s">
        <v>15</v>
      </c>
      <c r="H78" s="121" t="s">
        <v>244</v>
      </c>
    </row>
    <row r="79" spans="1:8">
      <c r="A79" s="121"/>
      <c r="B79" s="121"/>
      <c r="C79" s="123" t="s">
        <v>245</v>
      </c>
      <c r="D79" s="121"/>
      <c r="E79" s="121" t="s">
        <v>246</v>
      </c>
      <c r="F79" s="121" t="s">
        <v>246</v>
      </c>
      <c r="G79" s="121" t="s">
        <v>247</v>
      </c>
      <c r="H79" s="121" t="s">
        <v>248</v>
      </c>
    </row>
    <row r="80" spans="1:8">
      <c r="A80" s="124"/>
      <c r="B80" s="125"/>
      <c r="C80" s="126"/>
      <c r="D80" s="124"/>
      <c r="E80" s="124" t="s">
        <v>528</v>
      </c>
      <c r="F80" s="124" t="s">
        <v>528</v>
      </c>
      <c r="G80" s="124" t="s">
        <v>528</v>
      </c>
      <c r="H80" s="124" t="s">
        <v>528</v>
      </c>
    </row>
    <row r="81" spans="1:8">
      <c r="A81" s="121"/>
      <c r="B81" s="129"/>
      <c r="C81" s="123"/>
      <c r="D81" s="121"/>
      <c r="E81" s="121"/>
      <c r="F81" s="121"/>
      <c r="G81" s="121"/>
      <c r="H81" s="121"/>
    </row>
    <row r="82" spans="1:8">
      <c r="A82" s="121" t="s">
        <v>289</v>
      </c>
      <c r="B82" s="130" t="s">
        <v>290</v>
      </c>
      <c r="C82" s="123"/>
      <c r="D82" s="121"/>
      <c r="E82" s="121"/>
      <c r="F82" s="121"/>
      <c r="G82" s="129"/>
      <c r="H82" s="167"/>
    </row>
    <row r="83" spans="1:8">
      <c r="A83" s="121" t="s">
        <v>291</v>
      </c>
      <c r="B83" s="137" t="s">
        <v>292</v>
      </c>
      <c r="C83" s="123">
        <v>3</v>
      </c>
      <c r="D83" s="121" t="s">
        <v>293</v>
      </c>
      <c r="E83" s="139"/>
      <c r="F83" s="139">
        <f>E83*0.25</f>
        <v>0</v>
      </c>
      <c r="G83" s="129">
        <f>F83+E83</f>
        <v>0</v>
      </c>
      <c r="H83" s="129">
        <f>G83*C83</f>
        <v>0</v>
      </c>
    </row>
    <row r="84" spans="1:8">
      <c r="A84" s="121"/>
      <c r="B84" s="137"/>
      <c r="C84" s="123"/>
      <c r="D84" s="121"/>
      <c r="E84" s="139"/>
      <c r="F84" s="121"/>
      <c r="G84" s="168"/>
      <c r="H84" s="167"/>
    </row>
    <row r="85" spans="1:8">
      <c r="A85" s="121" t="s">
        <v>294</v>
      </c>
      <c r="B85" s="137" t="s">
        <v>295</v>
      </c>
      <c r="C85" s="123">
        <v>5</v>
      </c>
      <c r="D85" s="121" t="s">
        <v>293</v>
      </c>
      <c r="E85" s="139"/>
      <c r="F85" s="139">
        <f>E85*0.25</f>
        <v>0</v>
      </c>
      <c r="G85" s="129">
        <f>F85+E85</f>
        <v>0</v>
      </c>
      <c r="H85" s="129">
        <f>G85*C85</f>
        <v>0</v>
      </c>
    </row>
    <row r="86" spans="1:8">
      <c r="A86" s="121"/>
      <c r="B86" s="137"/>
      <c r="C86" s="123"/>
      <c r="D86" s="121"/>
      <c r="E86" s="139"/>
      <c r="F86" s="121"/>
      <c r="G86" s="168"/>
      <c r="H86" s="167"/>
    </row>
    <row r="87" spans="1:8">
      <c r="A87" s="121" t="s">
        <v>296</v>
      </c>
      <c r="B87" s="137" t="s">
        <v>297</v>
      </c>
      <c r="C87" s="123">
        <v>1</v>
      </c>
      <c r="D87" s="121" t="s">
        <v>293</v>
      </c>
      <c r="E87" s="139"/>
      <c r="F87" s="139">
        <f>E87*0.25</f>
        <v>0</v>
      </c>
      <c r="G87" s="129">
        <f>F87+E87</f>
        <v>0</v>
      </c>
      <c r="H87" s="129">
        <f>G87*C87</f>
        <v>0</v>
      </c>
    </row>
    <row r="88" spans="1:8">
      <c r="A88" s="121"/>
      <c r="B88" s="129"/>
      <c r="C88" s="123"/>
      <c r="D88" s="121"/>
      <c r="E88" s="139"/>
      <c r="F88" s="121"/>
      <c r="G88" s="168"/>
      <c r="H88" s="167"/>
    </row>
    <row r="89" spans="1:8">
      <c r="A89" s="121" t="s">
        <v>298</v>
      </c>
      <c r="B89" s="129" t="s">
        <v>299</v>
      </c>
      <c r="C89" s="123">
        <v>2</v>
      </c>
      <c r="D89" s="121" t="s">
        <v>260</v>
      </c>
      <c r="E89" s="139"/>
      <c r="F89" s="139">
        <f>E89*0.25</f>
        <v>0</v>
      </c>
      <c r="G89" s="129">
        <f>F89+E89</f>
        <v>0</v>
      </c>
      <c r="H89" s="129">
        <f>G89*C89</f>
        <v>0</v>
      </c>
    </row>
    <row r="90" spans="1:8">
      <c r="A90" s="121"/>
      <c r="B90" s="129"/>
      <c r="C90" s="123"/>
      <c r="D90" s="121"/>
      <c r="E90" s="139"/>
      <c r="F90" s="121"/>
      <c r="G90" s="168"/>
      <c r="H90" s="167"/>
    </row>
    <row r="91" spans="1:8">
      <c r="A91" s="121" t="s">
        <v>300</v>
      </c>
      <c r="B91" s="129" t="s">
        <v>301</v>
      </c>
      <c r="C91" s="123">
        <v>5</v>
      </c>
      <c r="D91" s="121" t="s">
        <v>260</v>
      </c>
      <c r="E91" s="139"/>
      <c r="F91" s="139">
        <f>E91*0.25</f>
        <v>0</v>
      </c>
      <c r="G91" s="129">
        <f>F91+E91</f>
        <v>0</v>
      </c>
      <c r="H91" s="129">
        <f>G91*C91</f>
        <v>0</v>
      </c>
    </row>
    <row r="92" spans="1:8">
      <c r="A92" s="121"/>
      <c r="B92" s="129"/>
      <c r="C92" s="123"/>
      <c r="D92" s="121"/>
      <c r="E92" s="139"/>
      <c r="F92" s="121"/>
      <c r="G92" s="168"/>
      <c r="H92" s="167"/>
    </row>
    <row r="93" spans="1:8">
      <c r="A93" s="121" t="s">
        <v>302</v>
      </c>
      <c r="B93" s="129" t="s">
        <v>303</v>
      </c>
      <c r="C93" s="123">
        <v>5</v>
      </c>
      <c r="D93" s="121" t="s">
        <v>260</v>
      </c>
      <c r="E93" s="139"/>
      <c r="F93" s="139">
        <f>E93*0.25</f>
        <v>0</v>
      </c>
      <c r="G93" s="129">
        <f>F93+E93</f>
        <v>0</v>
      </c>
      <c r="H93" s="129">
        <f>G93*C93</f>
        <v>0</v>
      </c>
    </row>
    <row r="94" spans="1:8">
      <c r="A94" s="121"/>
      <c r="B94" s="129"/>
      <c r="C94" s="123"/>
      <c r="D94" s="121"/>
      <c r="E94" s="139"/>
      <c r="F94" s="121"/>
      <c r="G94" s="168"/>
      <c r="H94" s="167"/>
    </row>
    <row r="95" spans="1:8">
      <c r="A95" s="121" t="s">
        <v>304</v>
      </c>
      <c r="B95" s="129" t="s">
        <v>305</v>
      </c>
      <c r="C95" s="123">
        <v>6</v>
      </c>
      <c r="D95" s="121" t="s">
        <v>260</v>
      </c>
      <c r="E95" s="139"/>
      <c r="F95" s="139">
        <f>E95*0.25</f>
        <v>0</v>
      </c>
      <c r="G95" s="129">
        <f>F95+E95</f>
        <v>0</v>
      </c>
      <c r="H95" s="129">
        <f>G95*C95</f>
        <v>0</v>
      </c>
    </row>
    <row r="96" spans="1:8">
      <c r="A96" s="121"/>
      <c r="B96" s="129"/>
      <c r="C96" s="123"/>
      <c r="D96" s="121"/>
      <c r="E96" s="139"/>
      <c r="F96" s="121"/>
      <c r="G96" s="168"/>
      <c r="H96" s="167"/>
    </row>
    <row r="97" spans="1:8">
      <c r="A97" s="121" t="s">
        <v>306</v>
      </c>
      <c r="B97" s="129" t="s">
        <v>307</v>
      </c>
      <c r="C97" s="123">
        <v>2</v>
      </c>
      <c r="D97" s="121" t="s">
        <v>260</v>
      </c>
      <c r="E97" s="139"/>
      <c r="F97" s="139">
        <f>E97*0.25</f>
        <v>0</v>
      </c>
      <c r="G97" s="129">
        <f>F97+E97</f>
        <v>0</v>
      </c>
      <c r="H97" s="129">
        <f>G97*C97</f>
        <v>0</v>
      </c>
    </row>
    <row r="98" spans="1:8">
      <c r="A98" s="121"/>
      <c r="B98" s="129"/>
      <c r="C98" s="123"/>
      <c r="D98" s="121"/>
      <c r="E98" s="139"/>
      <c r="F98" s="121"/>
      <c r="G98" s="168"/>
      <c r="H98" s="167"/>
    </row>
    <row r="99" spans="1:8">
      <c r="A99" s="121" t="s">
        <v>308</v>
      </c>
      <c r="B99" s="129" t="s">
        <v>309</v>
      </c>
      <c r="C99" s="123">
        <v>2</v>
      </c>
      <c r="D99" s="121" t="s">
        <v>260</v>
      </c>
      <c r="E99" s="139"/>
      <c r="F99" s="139">
        <f>E99*0.25</f>
        <v>0</v>
      </c>
      <c r="G99" s="129">
        <f>F99+E99</f>
        <v>0</v>
      </c>
      <c r="H99" s="129">
        <f>G99*C99</f>
        <v>0</v>
      </c>
    </row>
    <row r="100" spans="1:8">
      <c r="A100" s="121"/>
      <c r="B100" s="129"/>
      <c r="C100" s="123"/>
      <c r="D100" s="121"/>
      <c r="E100" s="139"/>
      <c r="F100" s="121"/>
      <c r="G100" s="168"/>
      <c r="H100" s="167"/>
    </row>
    <row r="101" spans="1:8">
      <c r="A101" s="121" t="s">
        <v>310</v>
      </c>
      <c r="B101" s="129" t="s">
        <v>311</v>
      </c>
      <c r="C101" s="123">
        <v>5</v>
      </c>
      <c r="D101" s="121" t="s">
        <v>260</v>
      </c>
      <c r="E101" s="139"/>
      <c r="F101" s="139">
        <f>E101*0.25</f>
        <v>0</v>
      </c>
      <c r="G101" s="129">
        <f>F101+E101</f>
        <v>0</v>
      </c>
      <c r="H101" s="129">
        <f>G101*C101</f>
        <v>0</v>
      </c>
    </row>
    <row r="102" spans="1:8">
      <c r="A102" s="121"/>
      <c r="B102" s="129"/>
      <c r="C102" s="123"/>
      <c r="D102" s="121"/>
      <c r="E102" s="139"/>
      <c r="F102" s="121"/>
      <c r="G102" s="168"/>
      <c r="H102" s="129"/>
    </row>
    <row r="103" spans="1:8">
      <c r="A103" s="121" t="s">
        <v>312</v>
      </c>
      <c r="B103" s="129" t="s">
        <v>313</v>
      </c>
      <c r="C103" s="123">
        <v>5</v>
      </c>
      <c r="D103" s="121" t="s">
        <v>260</v>
      </c>
      <c r="E103" s="139"/>
      <c r="F103" s="139">
        <f>E103*0.25</f>
        <v>0</v>
      </c>
      <c r="G103" s="129">
        <f>F103+E103</f>
        <v>0</v>
      </c>
      <c r="H103" s="129">
        <f>G103*C103</f>
        <v>0</v>
      </c>
    </row>
    <row r="104" spans="1:8">
      <c r="A104" s="121"/>
      <c r="B104" s="137"/>
      <c r="C104" s="123"/>
      <c r="D104" s="121"/>
      <c r="E104" s="139"/>
      <c r="F104" s="139"/>
      <c r="G104" s="129"/>
      <c r="H104" s="129"/>
    </row>
    <row r="105" spans="1:8">
      <c r="A105" s="121" t="s">
        <v>314</v>
      </c>
      <c r="B105" s="129" t="s">
        <v>315</v>
      </c>
      <c r="C105" s="123">
        <v>2</v>
      </c>
      <c r="D105" s="121" t="s">
        <v>260</v>
      </c>
      <c r="E105" s="139"/>
      <c r="F105" s="139">
        <f>E105*0.25</f>
        <v>0</v>
      </c>
      <c r="G105" s="129">
        <f>F105+E105</f>
        <v>0</v>
      </c>
      <c r="H105" s="129">
        <f>G105*C105</f>
        <v>0</v>
      </c>
    </row>
    <row r="106" spans="1:8">
      <c r="A106" s="121"/>
      <c r="B106" s="129"/>
      <c r="C106" s="123"/>
      <c r="D106" s="121"/>
      <c r="E106" s="139"/>
      <c r="F106" s="139"/>
      <c r="G106" s="167"/>
      <c r="H106" s="167"/>
    </row>
    <row r="107" spans="1:8">
      <c r="A107" s="121" t="s">
        <v>316</v>
      </c>
      <c r="B107" s="129" t="s">
        <v>317</v>
      </c>
      <c r="C107" s="123">
        <v>3</v>
      </c>
      <c r="D107" s="121" t="s">
        <v>260</v>
      </c>
      <c r="E107" s="139"/>
      <c r="F107" s="139">
        <f>E107*0.25</f>
        <v>0</v>
      </c>
      <c r="G107" s="129">
        <f>F107+E107</f>
        <v>0</v>
      </c>
      <c r="H107" s="129">
        <f>G107*C107</f>
        <v>0</v>
      </c>
    </row>
    <row r="108" spans="1:8">
      <c r="A108" s="121"/>
      <c r="B108" s="129"/>
      <c r="C108" s="123"/>
      <c r="D108" s="121"/>
      <c r="E108" s="139"/>
      <c r="F108" s="139"/>
      <c r="G108" s="167"/>
      <c r="H108" s="167"/>
    </row>
    <row r="109" spans="1:8">
      <c r="A109" s="121" t="s">
        <v>318</v>
      </c>
      <c r="B109" s="129" t="s">
        <v>319</v>
      </c>
      <c r="C109" s="123">
        <v>3</v>
      </c>
      <c r="D109" s="121" t="s">
        <v>260</v>
      </c>
      <c r="E109" s="139"/>
      <c r="F109" s="139">
        <f>E109*0.25</f>
        <v>0</v>
      </c>
      <c r="G109" s="129">
        <f>F109+E109</f>
        <v>0</v>
      </c>
      <c r="H109" s="129">
        <f>G109*C109</f>
        <v>0</v>
      </c>
    </row>
    <row r="110" spans="1:8">
      <c r="A110" s="121"/>
      <c r="B110" s="129"/>
      <c r="C110" s="123"/>
      <c r="D110" s="121"/>
      <c r="E110" s="139"/>
      <c r="F110" s="139"/>
      <c r="G110" s="167"/>
      <c r="H110" s="167"/>
    </row>
    <row r="111" spans="1:8">
      <c r="A111" s="121" t="s">
        <v>320</v>
      </c>
      <c r="B111" s="129" t="s">
        <v>321</v>
      </c>
      <c r="C111" s="123"/>
      <c r="D111" s="121" t="s">
        <v>322</v>
      </c>
      <c r="E111" s="139"/>
      <c r="F111" s="139"/>
      <c r="G111" s="129"/>
      <c r="H111" s="129"/>
    </row>
    <row r="112" spans="1:8">
      <c r="A112" s="121"/>
      <c r="B112" s="129"/>
      <c r="C112" s="123"/>
      <c r="D112" s="121"/>
      <c r="E112" s="139"/>
      <c r="F112" s="139"/>
      <c r="G112" s="167"/>
      <c r="H112" s="167"/>
    </row>
    <row r="113" spans="1:8">
      <c r="A113" s="121" t="s">
        <v>323</v>
      </c>
      <c r="B113" s="129" t="s">
        <v>324</v>
      </c>
      <c r="C113" s="123">
        <v>3</v>
      </c>
      <c r="D113" s="121" t="s">
        <v>325</v>
      </c>
      <c r="E113" s="139"/>
      <c r="F113" s="139">
        <f>E113*0.25</f>
        <v>0</v>
      </c>
      <c r="G113" s="129">
        <f>F113+E113</f>
        <v>0</v>
      </c>
      <c r="H113" s="129">
        <f>G113*C113</f>
        <v>0</v>
      </c>
    </row>
    <row r="114" spans="1:8">
      <c r="A114" s="121"/>
      <c r="B114" s="129"/>
      <c r="C114" s="123"/>
      <c r="D114" s="121"/>
      <c r="E114" s="139"/>
      <c r="F114" s="139"/>
      <c r="G114" s="167"/>
      <c r="H114" s="167"/>
    </row>
    <row r="115" spans="1:8">
      <c r="A115" s="121"/>
      <c r="B115" s="144" t="s">
        <v>288</v>
      </c>
      <c r="C115" s="123"/>
      <c r="D115" s="121"/>
      <c r="E115" s="139"/>
      <c r="F115" s="139"/>
      <c r="G115" s="129"/>
      <c r="H115" s="169">
        <f>SUM(H83:H114)</f>
        <v>0</v>
      </c>
    </row>
    <row r="116" spans="1:8">
      <c r="A116" s="121"/>
      <c r="B116" s="147" t="s">
        <v>326</v>
      </c>
      <c r="C116" s="123"/>
      <c r="D116" s="121"/>
      <c r="E116" s="139"/>
      <c r="F116" s="121"/>
      <c r="G116" s="129"/>
      <c r="H116" s="129"/>
    </row>
    <row r="117" spans="1:8">
      <c r="A117" s="124"/>
      <c r="B117" s="170"/>
      <c r="C117" s="126"/>
      <c r="D117" s="124"/>
      <c r="E117" s="171"/>
      <c r="F117" s="124"/>
      <c r="G117" s="125"/>
      <c r="H117" s="125"/>
    </row>
    <row r="118" spans="1:8">
      <c r="A118" s="162"/>
      <c r="B118" s="163"/>
      <c r="C118" s="164"/>
      <c r="D118" s="162"/>
      <c r="E118" s="165"/>
      <c r="F118" s="162"/>
      <c r="G118" s="163"/>
      <c r="H118" s="163"/>
    </row>
    <row r="119" spans="1:8">
      <c r="A119" s="162"/>
      <c r="B119" s="163"/>
      <c r="C119" s="164"/>
      <c r="D119" s="162"/>
      <c r="E119" s="165"/>
      <c r="F119" s="162"/>
      <c r="G119" s="163"/>
      <c r="H119" s="166"/>
    </row>
    <row r="120" spans="1:8">
      <c r="A120" s="162"/>
      <c r="B120" s="163"/>
      <c r="C120" s="164"/>
      <c r="D120" s="162"/>
      <c r="E120" s="165"/>
      <c r="F120" s="162"/>
      <c r="G120" s="163"/>
      <c r="H120" s="166"/>
    </row>
    <row r="121" spans="1:8">
      <c r="A121" s="162"/>
      <c r="B121" s="163"/>
      <c r="C121" s="164"/>
      <c r="D121" s="162"/>
      <c r="E121" s="165"/>
      <c r="F121" s="162"/>
      <c r="G121" s="163"/>
      <c r="H121" s="166"/>
    </row>
    <row r="122" spans="1:8">
      <c r="A122" s="162"/>
      <c r="B122" s="163"/>
      <c r="C122" s="164"/>
      <c r="D122" s="162"/>
      <c r="E122" s="165"/>
      <c r="F122" s="162"/>
      <c r="G122" s="163"/>
      <c r="H122" s="166"/>
    </row>
    <row r="123" spans="1:8">
      <c r="A123" s="162"/>
      <c r="B123" s="163"/>
      <c r="C123" s="164"/>
      <c r="D123" s="162"/>
      <c r="E123" s="165"/>
      <c r="F123" s="162"/>
      <c r="G123" s="163"/>
      <c r="H123" s="166"/>
    </row>
    <row r="124" spans="1:8">
      <c r="A124" s="162"/>
      <c r="B124" s="163"/>
      <c r="C124" s="164"/>
      <c r="D124" s="162"/>
      <c r="E124" s="165"/>
      <c r="F124" s="162"/>
      <c r="G124" s="163"/>
      <c r="H124" s="166"/>
    </row>
    <row r="125" spans="1:8">
      <c r="A125" s="162"/>
      <c r="B125" s="163"/>
      <c r="C125" s="164"/>
      <c r="D125" s="162"/>
      <c r="E125" s="165"/>
      <c r="F125" s="162"/>
      <c r="G125" s="163"/>
      <c r="H125" s="166"/>
    </row>
    <row r="126" spans="1:8">
      <c r="A126" s="162"/>
      <c r="B126" s="163"/>
      <c r="C126" s="164"/>
      <c r="D126" s="162"/>
      <c r="E126" s="165"/>
      <c r="F126" s="162"/>
      <c r="G126" s="163"/>
      <c r="H126" s="166"/>
    </row>
    <row r="127" spans="1:8">
      <c r="A127" s="162"/>
      <c r="B127" s="163"/>
      <c r="C127" s="164"/>
      <c r="D127" s="162"/>
      <c r="E127" s="165"/>
      <c r="F127" s="162"/>
      <c r="G127" s="163"/>
      <c r="H127" s="166"/>
    </row>
    <row r="128" spans="1:8">
      <c r="A128" s="162"/>
      <c r="B128" s="163"/>
      <c r="C128" s="164"/>
      <c r="D128" s="162"/>
      <c r="E128" s="165"/>
      <c r="F128" s="162"/>
      <c r="G128" s="163"/>
      <c r="H128" s="166"/>
    </row>
    <row r="129" spans="1:8">
      <c r="A129" s="162"/>
      <c r="B129" s="163"/>
      <c r="C129" s="164"/>
      <c r="D129" s="162"/>
      <c r="E129" s="165"/>
      <c r="F129" s="162"/>
      <c r="G129" s="163"/>
      <c r="H129" s="166"/>
    </row>
    <row r="130" spans="1:8">
      <c r="A130" s="162"/>
      <c r="B130" s="163"/>
      <c r="C130" s="164"/>
      <c r="D130" s="162"/>
      <c r="E130" s="165"/>
      <c r="F130" s="162"/>
      <c r="G130" s="163"/>
      <c r="H130" s="166"/>
    </row>
    <row r="131" spans="1:8">
      <c r="A131" s="162"/>
      <c r="B131" s="163"/>
      <c r="C131" s="164"/>
      <c r="D131" s="162"/>
      <c r="E131" s="165"/>
      <c r="F131" s="162"/>
      <c r="G131" s="163"/>
      <c r="H131" s="166"/>
    </row>
    <row r="132" spans="1:8">
      <c r="A132" s="162"/>
      <c r="B132" s="163"/>
      <c r="C132" s="164"/>
      <c r="D132" s="162"/>
      <c r="E132" s="165"/>
      <c r="F132" s="162"/>
      <c r="G132" s="163"/>
      <c r="H132" s="166"/>
    </row>
    <row r="133" spans="1:8">
      <c r="A133" s="162"/>
      <c r="B133" s="163"/>
      <c r="C133" s="164"/>
      <c r="D133" s="162"/>
      <c r="E133" s="165"/>
      <c r="F133" s="162"/>
      <c r="G133" s="163"/>
      <c r="H133" s="166"/>
    </row>
    <row r="134" spans="1:8">
      <c r="A134" s="162"/>
      <c r="B134" s="163"/>
      <c r="C134" s="164"/>
      <c r="D134" s="162"/>
      <c r="E134" s="165"/>
      <c r="F134" s="162"/>
      <c r="G134" s="163"/>
      <c r="H134" s="166"/>
    </row>
    <row r="135" spans="1:8">
      <c r="A135" s="162"/>
      <c r="B135" s="163"/>
      <c r="C135" s="164"/>
      <c r="D135" s="162"/>
      <c r="E135" s="165"/>
      <c r="F135" s="162"/>
      <c r="G135" s="163"/>
      <c r="H135" s="166"/>
    </row>
    <row r="136" spans="1:8">
      <c r="A136" s="162"/>
      <c r="B136" s="163"/>
      <c r="C136" s="164"/>
      <c r="D136" s="162"/>
      <c r="E136" s="165"/>
      <c r="F136" s="162"/>
      <c r="G136" s="163"/>
      <c r="H136" s="166"/>
    </row>
    <row r="137" spans="1:8">
      <c r="A137" s="162"/>
      <c r="B137" s="163"/>
      <c r="C137" s="164"/>
      <c r="D137" s="162"/>
      <c r="E137" s="165"/>
      <c r="F137" s="162"/>
      <c r="G137" s="163"/>
      <c r="H137" s="166"/>
    </row>
    <row r="138" spans="1:8">
      <c r="A138" s="162"/>
      <c r="B138" s="163"/>
      <c r="C138" s="164"/>
      <c r="D138" s="162"/>
      <c r="E138" s="165"/>
      <c r="F138" s="162"/>
      <c r="G138" s="163"/>
      <c r="H138" s="166"/>
    </row>
    <row r="139" spans="1:8">
      <c r="A139" s="162"/>
      <c r="B139" s="163"/>
      <c r="C139" s="164"/>
      <c r="D139" s="162"/>
      <c r="E139" s="165"/>
      <c r="F139" s="162"/>
      <c r="G139" s="163"/>
      <c r="H139" s="166"/>
    </row>
    <row r="140" spans="1:8">
      <c r="A140" s="162"/>
      <c r="B140" s="163"/>
      <c r="C140" s="164"/>
      <c r="D140" s="162"/>
      <c r="E140" s="165"/>
      <c r="F140" s="162"/>
      <c r="G140" s="163"/>
      <c r="H140" s="166"/>
    </row>
    <row r="141" spans="1:8">
      <c r="A141" s="162"/>
      <c r="B141" s="163"/>
      <c r="C141" s="164"/>
      <c r="D141" s="162"/>
      <c r="E141" s="165"/>
      <c r="F141" s="162"/>
      <c r="G141" s="163"/>
      <c r="H141" s="166"/>
    </row>
    <row r="142" spans="1:8">
      <c r="A142" s="162"/>
      <c r="B142" s="163"/>
      <c r="C142" s="164"/>
      <c r="D142" s="162"/>
      <c r="E142" s="165"/>
      <c r="F142" s="162"/>
      <c r="G142" s="163"/>
      <c r="H142" s="166"/>
    </row>
    <row r="143" spans="1:8">
      <c r="A143" s="162"/>
      <c r="B143" s="163"/>
      <c r="C143" s="164"/>
      <c r="D143" s="162"/>
      <c r="E143" s="165"/>
      <c r="F143" s="162"/>
      <c r="G143" s="163"/>
      <c r="H143" s="166"/>
    </row>
    <row r="144" spans="1:8">
      <c r="A144" s="162"/>
      <c r="B144" s="163"/>
      <c r="C144" s="164"/>
      <c r="D144" s="162"/>
      <c r="E144" s="165"/>
      <c r="F144" s="162"/>
      <c r="G144" s="163"/>
      <c r="H144" s="166"/>
    </row>
    <row r="145" spans="1:8">
      <c r="A145" s="162"/>
      <c r="B145" s="163"/>
      <c r="C145" s="164"/>
      <c r="D145" s="162"/>
      <c r="E145" s="165"/>
      <c r="F145" s="162"/>
      <c r="G145" s="163"/>
      <c r="H145" s="166"/>
    </row>
    <row r="146" spans="1:8">
      <c r="A146" s="162"/>
      <c r="B146" s="163"/>
      <c r="C146" s="164"/>
      <c r="D146" s="162"/>
      <c r="E146" s="165"/>
      <c r="F146" s="162"/>
      <c r="G146" s="163"/>
      <c r="H146" s="166"/>
    </row>
    <row r="147" spans="1:8">
      <c r="A147" s="162"/>
      <c r="B147" s="163"/>
      <c r="C147" s="164"/>
      <c r="D147" s="162"/>
      <c r="E147" s="165"/>
      <c r="F147" s="162"/>
      <c r="G147" s="163"/>
      <c r="H147" s="166"/>
    </row>
    <row r="148" spans="1:8">
      <c r="A148" s="162"/>
      <c r="B148" s="163"/>
      <c r="C148" s="164"/>
      <c r="D148" s="162"/>
      <c r="E148" s="165"/>
      <c r="F148" s="162"/>
      <c r="G148" s="163"/>
      <c r="H148" s="166"/>
    </row>
    <row r="149" spans="1:8">
      <c r="A149" s="162"/>
      <c r="B149" s="163"/>
      <c r="C149" s="164"/>
      <c r="D149" s="162"/>
      <c r="E149" s="165"/>
      <c r="F149" s="162"/>
      <c r="G149" s="163"/>
      <c r="H149" s="166"/>
    </row>
    <row r="150" spans="1:8">
      <c r="A150" s="162"/>
      <c r="B150" s="163"/>
      <c r="C150" s="164"/>
      <c r="D150" s="162"/>
      <c r="E150" s="165"/>
      <c r="F150" s="162"/>
      <c r="G150" s="163"/>
      <c r="H150" s="166"/>
    </row>
    <row r="151" spans="1:8">
      <c r="A151" s="162"/>
      <c r="B151" s="163"/>
      <c r="C151" s="164"/>
      <c r="D151" s="162"/>
      <c r="E151" s="165"/>
      <c r="F151" s="162"/>
      <c r="G151" s="163"/>
      <c r="H151" s="166"/>
    </row>
    <row r="152" spans="1:8">
      <c r="A152" s="162"/>
      <c r="B152" s="163"/>
      <c r="C152" s="164"/>
      <c r="D152" s="162"/>
      <c r="E152" s="165"/>
      <c r="F152" s="165"/>
      <c r="G152" s="166"/>
      <c r="H152" s="166"/>
    </row>
    <row r="153" spans="1:8">
      <c r="A153" s="119" t="s">
        <v>12</v>
      </c>
      <c r="B153" s="119" t="s">
        <v>241</v>
      </c>
      <c r="C153" s="120" t="s">
        <v>14</v>
      </c>
      <c r="D153" s="119" t="s">
        <v>0</v>
      </c>
      <c r="E153" s="119" t="s">
        <v>242</v>
      </c>
      <c r="F153" s="119" t="s">
        <v>243</v>
      </c>
      <c r="G153" s="119" t="s">
        <v>74</v>
      </c>
      <c r="H153" s="119" t="s">
        <v>74</v>
      </c>
    </row>
    <row r="154" spans="1:8">
      <c r="A154" s="121"/>
      <c r="B154" s="121"/>
      <c r="C154" s="122"/>
      <c r="D154" s="121"/>
      <c r="E154" s="121" t="s">
        <v>15</v>
      </c>
      <c r="F154" s="121" t="s">
        <v>15</v>
      </c>
      <c r="G154" s="121" t="s">
        <v>15</v>
      </c>
      <c r="H154" s="121" t="s">
        <v>244</v>
      </c>
    </row>
    <row r="155" spans="1:8">
      <c r="A155" s="121"/>
      <c r="B155" s="121"/>
      <c r="C155" s="123" t="s">
        <v>245</v>
      </c>
      <c r="D155" s="121"/>
      <c r="E155" s="121" t="s">
        <v>246</v>
      </c>
      <c r="F155" s="121" t="s">
        <v>246</v>
      </c>
      <c r="G155" s="121" t="s">
        <v>247</v>
      </c>
      <c r="H155" s="121" t="s">
        <v>248</v>
      </c>
    </row>
    <row r="156" spans="1:8">
      <c r="A156" s="124"/>
      <c r="B156" s="125"/>
      <c r="C156" s="126"/>
      <c r="D156" s="124"/>
      <c r="E156" s="124" t="s">
        <v>528</v>
      </c>
      <c r="F156" s="124" t="s">
        <v>528</v>
      </c>
      <c r="G156" s="124" t="s">
        <v>528</v>
      </c>
      <c r="H156" s="124" t="s">
        <v>528</v>
      </c>
    </row>
    <row r="157" spans="1:8">
      <c r="A157" s="121"/>
      <c r="B157" s="129"/>
      <c r="C157" s="123"/>
      <c r="D157" s="121"/>
      <c r="E157" s="121"/>
      <c r="F157" s="121"/>
      <c r="G157" s="129"/>
      <c r="H157" s="121"/>
    </row>
    <row r="158" spans="1:8">
      <c r="A158" s="121" t="s">
        <v>327</v>
      </c>
      <c r="B158" s="130" t="s">
        <v>328</v>
      </c>
      <c r="C158" s="123"/>
      <c r="D158" s="121"/>
      <c r="E158" s="139"/>
      <c r="F158" s="139"/>
      <c r="G158" s="167"/>
      <c r="H158" s="167"/>
    </row>
    <row r="159" spans="1:8">
      <c r="A159" s="121"/>
      <c r="B159" s="129" t="s">
        <v>329</v>
      </c>
      <c r="C159" s="123"/>
      <c r="D159" s="121"/>
      <c r="E159" s="139"/>
      <c r="F159" s="139"/>
      <c r="G159" s="167"/>
      <c r="H159" s="167"/>
    </row>
    <row r="160" spans="1:8">
      <c r="A160" s="121"/>
      <c r="B160" s="129" t="s">
        <v>330</v>
      </c>
      <c r="C160" s="123"/>
      <c r="D160" s="121"/>
      <c r="E160" s="139"/>
      <c r="F160" s="139"/>
      <c r="G160" s="167"/>
      <c r="H160" s="167"/>
    </row>
    <row r="161" spans="1:8">
      <c r="A161" s="121"/>
      <c r="B161" s="129" t="s">
        <v>331</v>
      </c>
      <c r="C161" s="123"/>
      <c r="D161" s="121"/>
      <c r="E161" s="139"/>
      <c r="F161" s="139"/>
      <c r="G161" s="167"/>
      <c r="H161" s="167"/>
    </row>
    <row r="162" spans="1:8">
      <c r="A162" s="121"/>
      <c r="B162" s="129"/>
      <c r="C162" s="123"/>
      <c r="D162" s="121"/>
      <c r="E162" s="121"/>
      <c r="F162" s="121"/>
      <c r="G162" s="129"/>
      <c r="H162" s="121"/>
    </row>
    <row r="163" spans="1:8">
      <c r="A163" s="121" t="s">
        <v>332</v>
      </c>
      <c r="B163" s="144" t="s">
        <v>333</v>
      </c>
      <c r="C163" s="123">
        <v>3</v>
      </c>
      <c r="D163" s="121" t="s">
        <v>260</v>
      </c>
      <c r="E163" s="139"/>
      <c r="F163" s="139"/>
      <c r="G163" s="129">
        <f>E163+F163</f>
        <v>0</v>
      </c>
      <c r="H163" s="129">
        <f>C163*G163</f>
        <v>0</v>
      </c>
    </row>
    <row r="164" spans="1:8" ht="25.5">
      <c r="A164" s="121"/>
      <c r="B164" s="143" t="s">
        <v>334</v>
      </c>
      <c r="C164" s="123"/>
      <c r="D164" s="121"/>
      <c r="E164" s="139"/>
      <c r="F164" s="139"/>
      <c r="G164" s="167"/>
      <c r="H164" s="167"/>
    </row>
    <row r="165" spans="1:8" ht="38.25">
      <c r="A165" s="121"/>
      <c r="B165" s="143" t="s">
        <v>335</v>
      </c>
      <c r="C165" s="123"/>
      <c r="D165" s="121"/>
      <c r="E165" s="139"/>
      <c r="F165" s="139"/>
      <c r="G165" s="167"/>
      <c r="H165" s="167"/>
    </row>
    <row r="166" spans="1:8">
      <c r="A166" s="121"/>
      <c r="B166" s="129" t="s">
        <v>336</v>
      </c>
      <c r="C166" s="123"/>
      <c r="D166" s="121"/>
      <c r="E166" s="139"/>
      <c r="F166" s="139"/>
      <c r="G166" s="167"/>
      <c r="H166" s="167"/>
    </row>
    <row r="167" spans="1:8">
      <c r="A167" s="121"/>
      <c r="B167" s="129" t="s">
        <v>337</v>
      </c>
      <c r="C167" s="123"/>
      <c r="D167" s="121"/>
      <c r="E167" s="139"/>
      <c r="F167" s="139"/>
      <c r="G167" s="167"/>
      <c r="H167" s="167"/>
    </row>
    <row r="168" spans="1:8">
      <c r="A168" s="121"/>
      <c r="B168" s="129" t="s">
        <v>338</v>
      </c>
      <c r="C168" s="123"/>
      <c r="D168" s="121"/>
      <c r="E168" s="139"/>
      <c r="F168" s="139"/>
      <c r="G168" s="167"/>
      <c r="H168" s="167"/>
    </row>
    <row r="169" spans="1:8">
      <c r="A169" s="121"/>
      <c r="B169" s="129" t="s">
        <v>339</v>
      </c>
      <c r="C169" s="123"/>
      <c r="D169" s="121"/>
      <c r="E169" s="139"/>
      <c r="F169" s="139"/>
      <c r="G169" s="167"/>
      <c r="H169" s="167"/>
    </row>
    <row r="170" spans="1:8">
      <c r="A170" s="121"/>
      <c r="B170" s="129" t="s">
        <v>340</v>
      </c>
      <c r="C170" s="123"/>
      <c r="D170" s="121"/>
      <c r="E170" s="139"/>
      <c r="F170" s="139"/>
      <c r="G170" s="167"/>
      <c r="H170" s="167"/>
    </row>
    <row r="171" spans="1:8">
      <c r="A171" s="121"/>
      <c r="B171" s="129"/>
      <c r="C171" s="123"/>
      <c r="D171" s="121"/>
      <c r="E171" s="139"/>
      <c r="F171" s="139"/>
      <c r="G171" s="129"/>
      <c r="H171" s="129"/>
    </row>
    <row r="172" spans="1:8">
      <c r="A172" s="121" t="s">
        <v>341</v>
      </c>
      <c r="B172" s="144" t="s">
        <v>342</v>
      </c>
      <c r="C172" s="123">
        <v>3</v>
      </c>
      <c r="D172" s="121" t="s">
        <v>260</v>
      </c>
      <c r="E172" s="139"/>
      <c r="F172" s="139"/>
      <c r="G172" s="129">
        <f>E172+F172</f>
        <v>0</v>
      </c>
      <c r="H172" s="129">
        <f>C172*G172</f>
        <v>0</v>
      </c>
    </row>
    <row r="173" spans="1:8">
      <c r="A173" s="121"/>
      <c r="B173" s="129" t="s">
        <v>343</v>
      </c>
      <c r="C173" s="122"/>
      <c r="D173" s="172"/>
      <c r="E173" s="139"/>
      <c r="F173" s="139"/>
      <c r="G173" s="167"/>
      <c r="H173" s="167"/>
    </row>
    <row r="174" spans="1:8">
      <c r="A174" s="121"/>
      <c r="B174" s="129" t="s">
        <v>344</v>
      </c>
      <c r="C174" s="123"/>
      <c r="D174" s="121"/>
      <c r="E174" s="139"/>
      <c r="F174" s="139"/>
      <c r="G174" s="167"/>
      <c r="H174" s="167"/>
    </row>
    <row r="175" spans="1:8" ht="25.5">
      <c r="A175" s="121"/>
      <c r="B175" s="143" t="s">
        <v>345</v>
      </c>
      <c r="C175" s="123"/>
      <c r="D175" s="121"/>
      <c r="E175" s="139"/>
      <c r="F175" s="139"/>
      <c r="G175" s="167"/>
      <c r="H175" s="167"/>
    </row>
    <row r="176" spans="1:8">
      <c r="A176" s="121"/>
      <c r="B176" s="129" t="s">
        <v>346</v>
      </c>
      <c r="C176" s="123"/>
      <c r="D176" s="121"/>
      <c r="E176" s="139"/>
      <c r="F176" s="139"/>
      <c r="G176" s="167"/>
      <c r="H176" s="167"/>
    </row>
    <row r="177" spans="1:8">
      <c r="A177" s="121"/>
      <c r="B177" s="173"/>
      <c r="C177" s="174"/>
      <c r="D177" s="175"/>
      <c r="E177" s="139"/>
      <c r="F177" s="175"/>
      <c r="G177" s="142"/>
      <c r="H177" s="142"/>
    </row>
    <row r="178" spans="1:8" ht="38.25">
      <c r="A178" s="121" t="s">
        <v>347</v>
      </c>
      <c r="B178" s="176" t="s">
        <v>348</v>
      </c>
      <c r="C178" s="174">
        <v>3</v>
      </c>
      <c r="D178" s="175" t="s">
        <v>260</v>
      </c>
      <c r="E178" s="139"/>
      <c r="F178" s="175"/>
      <c r="G178" s="129">
        <f>E178+F178</f>
        <v>0</v>
      </c>
      <c r="H178" s="129">
        <f>C178*G178</f>
        <v>0</v>
      </c>
    </row>
    <row r="179" spans="1:8">
      <c r="A179" s="121"/>
      <c r="B179" s="163"/>
      <c r="C179" s="123"/>
      <c r="D179" s="121"/>
      <c r="E179" s="139"/>
      <c r="F179" s="139"/>
      <c r="G179" s="167"/>
      <c r="H179" s="167"/>
    </row>
    <row r="180" spans="1:8">
      <c r="A180" s="121" t="s">
        <v>349</v>
      </c>
      <c r="B180" s="129" t="s">
        <v>350</v>
      </c>
      <c r="C180" s="123">
        <v>3</v>
      </c>
      <c r="D180" s="121" t="s">
        <v>260</v>
      </c>
      <c r="E180" s="139"/>
      <c r="F180" s="139"/>
      <c r="G180" s="129">
        <f>E180+F180</f>
        <v>0</v>
      </c>
      <c r="H180" s="129">
        <f>C180*G180</f>
        <v>0</v>
      </c>
    </row>
    <row r="181" spans="1:8" ht="15">
      <c r="A181" s="121"/>
      <c r="B181" s="177"/>
      <c r="C181" s="123"/>
      <c r="D181" s="121"/>
      <c r="E181" s="139"/>
      <c r="F181" s="139"/>
      <c r="G181" s="167"/>
      <c r="H181" s="167"/>
    </row>
    <row r="182" spans="1:8">
      <c r="A182" s="121" t="s">
        <v>351</v>
      </c>
      <c r="B182" s="129" t="s">
        <v>352</v>
      </c>
      <c r="C182" s="123">
        <v>3</v>
      </c>
      <c r="D182" s="121" t="s">
        <v>260</v>
      </c>
      <c r="E182" s="139"/>
      <c r="F182" s="139"/>
      <c r="G182" s="129">
        <f>E182+F182</f>
        <v>0</v>
      </c>
      <c r="H182" s="129">
        <f>C182*G182</f>
        <v>0</v>
      </c>
    </row>
    <row r="183" spans="1:8">
      <c r="A183" s="121"/>
      <c r="B183" s="129"/>
      <c r="C183" s="123"/>
      <c r="D183" s="121"/>
      <c r="E183" s="139"/>
      <c r="F183" s="139"/>
      <c r="G183" s="167"/>
      <c r="H183" s="167"/>
    </row>
    <row r="184" spans="1:8">
      <c r="A184" s="121" t="s">
        <v>353</v>
      </c>
      <c r="B184" s="129" t="s">
        <v>354</v>
      </c>
      <c r="C184" s="123"/>
      <c r="D184" s="121" t="s">
        <v>322</v>
      </c>
      <c r="E184" s="139"/>
      <c r="F184" s="139"/>
      <c r="G184" s="129"/>
      <c r="H184" s="129"/>
    </row>
    <row r="185" spans="1:8">
      <c r="A185" s="121"/>
      <c r="B185" s="129"/>
      <c r="C185" s="123"/>
      <c r="D185" s="121"/>
      <c r="E185" s="139"/>
      <c r="F185" s="139"/>
      <c r="G185" s="167"/>
      <c r="H185" s="167"/>
    </row>
    <row r="186" spans="1:8">
      <c r="A186" s="121"/>
      <c r="B186" s="144" t="s">
        <v>355</v>
      </c>
      <c r="C186" s="123"/>
      <c r="D186" s="121"/>
      <c r="E186" s="139"/>
      <c r="F186" s="139"/>
      <c r="G186" s="167"/>
      <c r="H186" s="178">
        <f>SUM(H163:H185)</f>
        <v>0</v>
      </c>
    </row>
    <row r="187" spans="1:8">
      <c r="A187" s="121"/>
      <c r="B187" s="147" t="s">
        <v>356</v>
      </c>
      <c r="C187" s="123"/>
      <c r="D187" s="121"/>
      <c r="E187" s="139"/>
      <c r="F187" s="139"/>
      <c r="G187" s="129"/>
      <c r="H187" s="129"/>
    </row>
    <row r="188" spans="1:8">
      <c r="A188" s="121"/>
      <c r="B188" s="129"/>
      <c r="C188" s="123"/>
      <c r="D188" s="121"/>
      <c r="E188" s="139"/>
      <c r="F188" s="139"/>
      <c r="G188" s="129"/>
      <c r="H188" s="129"/>
    </row>
    <row r="189" spans="1:8">
      <c r="A189" s="124"/>
      <c r="B189" s="125"/>
      <c r="C189" s="126"/>
      <c r="D189" s="124"/>
      <c r="E189" s="171"/>
      <c r="F189" s="124"/>
      <c r="G189" s="125"/>
      <c r="H189" s="125"/>
    </row>
    <row r="190" spans="1:8">
      <c r="A190" s="162"/>
      <c r="B190" s="163"/>
      <c r="C190" s="164"/>
      <c r="D190" s="162"/>
      <c r="E190" s="165"/>
      <c r="F190" s="162"/>
      <c r="G190" s="163"/>
      <c r="H190" s="163"/>
    </row>
    <row r="191" spans="1:8">
      <c r="A191" s="162"/>
      <c r="B191" s="163"/>
      <c r="C191" s="164"/>
      <c r="D191" s="162"/>
      <c r="E191" s="165"/>
      <c r="F191" s="162"/>
      <c r="G191" s="163"/>
      <c r="H191" s="163"/>
    </row>
    <row r="192" spans="1:8">
      <c r="A192" s="162"/>
      <c r="B192" s="163"/>
      <c r="C192" s="164"/>
      <c r="D192" s="162"/>
      <c r="E192" s="165"/>
      <c r="F192" s="162"/>
      <c r="G192" s="163"/>
      <c r="H192" s="163"/>
    </row>
    <row r="193" spans="1:8">
      <c r="A193" s="162"/>
      <c r="B193" s="163"/>
      <c r="C193" s="164"/>
      <c r="D193" s="162"/>
      <c r="E193" s="165"/>
      <c r="F193" s="162"/>
      <c r="G193" s="163"/>
      <c r="H193" s="163"/>
    </row>
    <row r="194" spans="1:8">
      <c r="A194" s="162"/>
      <c r="B194" s="163"/>
      <c r="C194" s="164"/>
      <c r="D194" s="162"/>
      <c r="E194" s="165"/>
      <c r="F194" s="162"/>
      <c r="G194" s="163"/>
      <c r="H194" s="163"/>
    </row>
    <row r="195" spans="1:8">
      <c r="A195" s="162"/>
      <c r="B195" s="163"/>
      <c r="C195" s="164"/>
      <c r="D195" s="162"/>
      <c r="E195" s="165"/>
      <c r="F195" s="162"/>
      <c r="G195" s="163"/>
      <c r="H195" s="163"/>
    </row>
    <row r="196" spans="1:8">
      <c r="A196" s="162"/>
      <c r="B196" s="163"/>
      <c r="C196" s="164"/>
      <c r="D196" s="162"/>
      <c r="E196" s="165"/>
      <c r="F196" s="162"/>
      <c r="G196" s="163"/>
      <c r="H196" s="163"/>
    </row>
    <row r="197" spans="1:8">
      <c r="A197" s="162"/>
      <c r="B197" s="163"/>
      <c r="C197" s="164"/>
      <c r="D197" s="162"/>
      <c r="E197" s="165"/>
      <c r="F197" s="162"/>
      <c r="G197" s="163"/>
      <c r="H197" s="163"/>
    </row>
    <row r="198" spans="1:8">
      <c r="A198" s="162"/>
      <c r="B198" s="163"/>
      <c r="C198" s="164"/>
      <c r="D198" s="162"/>
      <c r="E198" s="165"/>
      <c r="F198" s="162"/>
      <c r="G198" s="163"/>
      <c r="H198" s="163"/>
    </row>
    <row r="199" spans="1:8">
      <c r="A199" s="162"/>
      <c r="B199" s="163"/>
      <c r="C199" s="164"/>
      <c r="D199" s="162"/>
      <c r="E199" s="165"/>
      <c r="F199" s="162"/>
      <c r="G199" s="163"/>
      <c r="H199" s="163"/>
    </row>
    <row r="200" spans="1:8">
      <c r="A200" s="162"/>
      <c r="B200" s="163"/>
      <c r="C200" s="164"/>
      <c r="D200" s="162"/>
      <c r="E200" s="165"/>
      <c r="F200" s="162"/>
      <c r="G200" s="163"/>
      <c r="H200" s="163"/>
    </row>
    <row r="201" spans="1:8">
      <c r="A201" s="162"/>
      <c r="B201" s="163"/>
      <c r="C201" s="164"/>
      <c r="D201" s="162"/>
      <c r="E201" s="165"/>
      <c r="F201" s="162"/>
      <c r="G201" s="163"/>
      <c r="H201" s="163"/>
    </row>
    <row r="202" spans="1:8">
      <c r="A202" s="162"/>
      <c r="B202" s="163"/>
      <c r="C202" s="164"/>
      <c r="D202" s="162"/>
      <c r="E202" s="165"/>
      <c r="F202" s="162"/>
      <c r="G202" s="163"/>
      <c r="H202" s="163"/>
    </row>
    <row r="203" spans="1:8">
      <c r="A203" s="162"/>
      <c r="B203" s="163"/>
      <c r="C203" s="164"/>
      <c r="D203" s="162"/>
      <c r="E203" s="165"/>
      <c r="F203" s="162"/>
      <c r="G203" s="163"/>
      <c r="H203" s="163"/>
    </row>
    <row r="204" spans="1:8">
      <c r="A204" s="162"/>
      <c r="B204" s="163"/>
      <c r="C204" s="164"/>
      <c r="D204" s="162"/>
      <c r="E204" s="165"/>
      <c r="F204" s="162"/>
      <c r="G204" s="163"/>
      <c r="H204" s="163"/>
    </row>
    <row r="205" spans="1:8">
      <c r="A205" s="162"/>
      <c r="B205" s="163"/>
      <c r="C205" s="164"/>
      <c r="D205" s="162"/>
      <c r="E205" s="165"/>
      <c r="F205" s="162"/>
      <c r="G205" s="163"/>
      <c r="H205" s="163"/>
    </row>
    <row r="206" spans="1:8">
      <c r="A206" s="162"/>
      <c r="B206" s="163"/>
      <c r="C206" s="164"/>
      <c r="D206" s="162"/>
      <c r="E206" s="165"/>
      <c r="F206" s="162"/>
      <c r="G206" s="163"/>
      <c r="H206" s="163"/>
    </row>
    <row r="207" spans="1:8">
      <c r="A207" s="162"/>
      <c r="B207" s="163"/>
      <c r="C207" s="164"/>
      <c r="D207" s="162"/>
      <c r="E207" s="165"/>
      <c r="F207" s="162"/>
      <c r="G207" s="163"/>
      <c r="H207" s="163"/>
    </row>
    <row r="208" spans="1:8">
      <c r="A208" s="162"/>
      <c r="B208" s="163"/>
      <c r="C208" s="164"/>
      <c r="D208" s="162"/>
      <c r="E208" s="165"/>
      <c r="F208" s="162"/>
      <c r="G208" s="163"/>
      <c r="H208" s="163"/>
    </row>
    <row r="209" spans="1:8">
      <c r="A209" s="162"/>
      <c r="B209" s="163"/>
      <c r="C209" s="164"/>
      <c r="D209" s="162"/>
      <c r="E209" s="165"/>
      <c r="F209" s="162"/>
      <c r="G209" s="163"/>
      <c r="H209" s="163"/>
    </row>
    <row r="210" spans="1:8">
      <c r="A210" s="162"/>
      <c r="B210" s="163"/>
      <c r="C210" s="164"/>
      <c r="D210" s="162"/>
      <c r="E210" s="165"/>
      <c r="F210" s="162"/>
      <c r="G210" s="163"/>
      <c r="H210" s="163"/>
    </row>
    <row r="211" spans="1:8">
      <c r="A211" s="162"/>
      <c r="B211" s="163"/>
      <c r="C211" s="164"/>
      <c r="D211" s="162"/>
      <c r="E211" s="165"/>
      <c r="F211" s="162"/>
      <c r="G211" s="163"/>
      <c r="H211" s="163"/>
    </row>
    <row r="212" spans="1:8">
      <c r="A212" s="162"/>
      <c r="B212" s="163"/>
      <c r="C212" s="164"/>
      <c r="D212" s="162"/>
      <c r="E212" s="165"/>
      <c r="F212" s="162"/>
      <c r="G212" s="163"/>
      <c r="H212" s="163"/>
    </row>
    <row r="213" spans="1:8">
      <c r="A213" s="162"/>
      <c r="B213" s="163"/>
      <c r="C213" s="164"/>
      <c r="D213" s="162"/>
      <c r="E213" s="165"/>
      <c r="F213" s="162"/>
      <c r="G213" s="163"/>
      <c r="H213" s="163"/>
    </row>
    <row r="214" spans="1:8">
      <c r="A214" s="162"/>
      <c r="B214" s="163"/>
      <c r="C214" s="164"/>
      <c r="D214" s="162"/>
      <c r="E214" s="165"/>
      <c r="F214" s="162"/>
      <c r="G214" s="163"/>
      <c r="H214" s="163"/>
    </row>
    <row r="215" spans="1:8">
      <c r="A215" s="162"/>
      <c r="B215" s="163"/>
      <c r="C215" s="164"/>
      <c r="D215" s="162"/>
      <c r="E215" s="165"/>
      <c r="F215" s="162"/>
      <c r="G215" s="163"/>
      <c r="H215" s="163"/>
    </row>
    <row r="216" spans="1:8">
      <c r="A216" s="162"/>
      <c r="B216" s="163"/>
      <c r="C216" s="164"/>
      <c r="D216" s="162"/>
      <c r="E216" s="165"/>
      <c r="F216" s="162"/>
      <c r="G216" s="163"/>
      <c r="H216" s="163"/>
    </row>
    <row r="217" spans="1:8" s="181" customFormat="1">
      <c r="A217" s="162"/>
      <c r="B217" s="163"/>
      <c r="C217" s="179"/>
      <c r="D217" s="162"/>
      <c r="E217" s="165"/>
      <c r="F217" s="180"/>
      <c r="G217" s="166"/>
      <c r="H217" s="166"/>
    </row>
    <row r="218" spans="1:8" s="181" customFormat="1">
      <c r="A218" s="119" t="s">
        <v>12</v>
      </c>
      <c r="B218" s="119" t="s">
        <v>241</v>
      </c>
      <c r="C218" s="182" t="s">
        <v>14</v>
      </c>
      <c r="D218" s="119" t="s">
        <v>0</v>
      </c>
      <c r="E218" s="119" t="s">
        <v>242</v>
      </c>
      <c r="F218" s="183" t="s">
        <v>243</v>
      </c>
      <c r="G218" s="183" t="s">
        <v>74</v>
      </c>
      <c r="H218" s="183" t="s">
        <v>74</v>
      </c>
    </row>
    <row r="219" spans="1:8" s="181" customFormat="1">
      <c r="A219" s="121"/>
      <c r="B219" s="121"/>
      <c r="C219" s="184"/>
      <c r="D219" s="121"/>
      <c r="E219" s="121" t="s">
        <v>15</v>
      </c>
      <c r="F219" s="185" t="s">
        <v>15</v>
      </c>
      <c r="G219" s="185" t="s">
        <v>15</v>
      </c>
      <c r="H219" s="185" t="s">
        <v>244</v>
      </c>
    </row>
    <row r="220" spans="1:8" s="181" customFormat="1">
      <c r="A220" s="121"/>
      <c r="B220" s="121"/>
      <c r="C220" s="186" t="s">
        <v>245</v>
      </c>
      <c r="D220" s="121"/>
      <c r="E220" s="121" t="s">
        <v>246</v>
      </c>
      <c r="F220" s="185" t="s">
        <v>246</v>
      </c>
      <c r="G220" s="185" t="s">
        <v>247</v>
      </c>
      <c r="H220" s="185" t="s">
        <v>248</v>
      </c>
    </row>
    <row r="221" spans="1:8" s="181" customFormat="1">
      <c r="A221" s="124"/>
      <c r="B221" s="125"/>
      <c r="C221" s="187"/>
      <c r="D221" s="124"/>
      <c r="E221" s="124" t="s">
        <v>528</v>
      </c>
      <c r="F221" s="124" t="s">
        <v>528</v>
      </c>
      <c r="G221" s="124" t="s">
        <v>528</v>
      </c>
      <c r="H221" s="124" t="s">
        <v>528</v>
      </c>
    </row>
    <row r="222" spans="1:8" s="181" customFormat="1">
      <c r="A222" s="121"/>
      <c r="B222" s="129"/>
      <c r="C222" s="186"/>
      <c r="D222" s="121"/>
      <c r="E222" s="121"/>
      <c r="F222" s="188"/>
      <c r="G222" s="129"/>
      <c r="H222" s="121"/>
    </row>
    <row r="223" spans="1:8" s="181" customFormat="1">
      <c r="A223" s="121" t="s">
        <v>357</v>
      </c>
      <c r="B223" s="130" t="s">
        <v>358</v>
      </c>
      <c r="C223" s="186"/>
      <c r="D223" s="121"/>
      <c r="E223" s="139"/>
      <c r="F223" s="189"/>
      <c r="G223" s="167"/>
      <c r="H223" s="167"/>
    </row>
    <row r="224" spans="1:8" s="181" customFormat="1">
      <c r="A224" s="121"/>
      <c r="B224" s="130" t="s">
        <v>359</v>
      </c>
      <c r="C224" s="186"/>
      <c r="D224" s="121"/>
      <c r="E224" s="139"/>
      <c r="F224" s="189"/>
      <c r="G224" s="167"/>
      <c r="H224" s="167"/>
    </row>
    <row r="225" spans="1:8">
      <c r="A225" s="135"/>
      <c r="B225" s="136"/>
      <c r="C225" s="123"/>
      <c r="D225" s="135"/>
      <c r="E225" s="135"/>
      <c r="F225" s="135"/>
      <c r="G225" s="137"/>
      <c r="H225" s="129"/>
    </row>
    <row r="226" spans="1:8">
      <c r="A226" s="121" t="s">
        <v>360</v>
      </c>
      <c r="B226" s="138" t="s">
        <v>255</v>
      </c>
      <c r="C226" s="123">
        <v>65</v>
      </c>
      <c r="D226" s="135" t="s">
        <v>19</v>
      </c>
      <c r="E226" s="139"/>
      <c r="F226" s="139">
        <f>E226*0.3</f>
        <v>0</v>
      </c>
      <c r="G226" s="129">
        <f>E226+F226</f>
        <v>0</v>
      </c>
      <c r="H226" s="129">
        <f>C226*G226</f>
        <v>0</v>
      </c>
    </row>
    <row r="227" spans="1:8">
      <c r="A227" s="135"/>
      <c r="B227" s="140"/>
      <c r="C227" s="123"/>
      <c r="D227" s="135"/>
      <c r="E227" s="141"/>
      <c r="F227" s="141"/>
      <c r="G227" s="142"/>
      <c r="H227" s="129"/>
    </row>
    <row r="228" spans="1:8">
      <c r="A228" s="121" t="s">
        <v>361</v>
      </c>
      <c r="B228" s="138" t="s">
        <v>257</v>
      </c>
      <c r="C228" s="123">
        <v>25</v>
      </c>
      <c r="D228" s="135" t="s">
        <v>19</v>
      </c>
      <c r="E228" s="139"/>
      <c r="F228" s="139">
        <f>E228*0.3</f>
        <v>0</v>
      </c>
      <c r="G228" s="129">
        <f>E228+F228</f>
        <v>0</v>
      </c>
      <c r="H228" s="129">
        <f>C228*G228</f>
        <v>0</v>
      </c>
    </row>
    <row r="229" spans="1:8">
      <c r="A229" s="135"/>
      <c r="B229" s="138"/>
      <c r="C229" s="123"/>
      <c r="D229" s="135"/>
      <c r="E229" s="141"/>
      <c r="F229" s="141"/>
      <c r="G229" s="142"/>
      <c r="H229" s="129"/>
    </row>
    <row r="230" spans="1:8" ht="14.45" customHeight="1">
      <c r="A230" s="121" t="s">
        <v>362</v>
      </c>
      <c r="B230" s="138" t="s">
        <v>259</v>
      </c>
      <c r="C230" s="123">
        <v>15</v>
      </c>
      <c r="D230" s="135" t="s">
        <v>260</v>
      </c>
      <c r="E230" s="139"/>
      <c r="F230" s="139">
        <f>E230*0.3</f>
        <v>0</v>
      </c>
      <c r="G230" s="129">
        <f>E230+F230</f>
        <v>0</v>
      </c>
      <c r="H230" s="129">
        <f>C230*G230</f>
        <v>0</v>
      </c>
    </row>
    <row r="231" spans="1:8">
      <c r="A231" s="135"/>
      <c r="B231" s="138"/>
      <c r="C231" s="123"/>
      <c r="D231" s="135"/>
      <c r="E231" s="141"/>
      <c r="F231" s="141"/>
      <c r="G231" s="142"/>
      <c r="H231" s="129"/>
    </row>
    <row r="232" spans="1:8">
      <c r="A232" s="121" t="s">
        <v>363</v>
      </c>
      <c r="B232" s="138" t="s">
        <v>262</v>
      </c>
      <c r="C232" s="123">
        <v>55</v>
      </c>
      <c r="D232" s="135" t="s">
        <v>260</v>
      </c>
      <c r="E232" s="139"/>
      <c r="F232" s="139">
        <f>E232*0.3</f>
        <v>0</v>
      </c>
      <c r="G232" s="129">
        <f>E232+F232</f>
        <v>0</v>
      </c>
      <c r="H232" s="129">
        <f>C232*G232</f>
        <v>0</v>
      </c>
    </row>
    <row r="233" spans="1:8">
      <c r="A233" s="135"/>
      <c r="B233" s="138"/>
      <c r="C233" s="123"/>
      <c r="D233" s="135"/>
      <c r="E233" s="141"/>
      <c r="F233" s="141"/>
      <c r="G233" s="142"/>
      <c r="H233" s="129"/>
    </row>
    <row r="234" spans="1:8">
      <c r="A234" s="121" t="s">
        <v>364</v>
      </c>
      <c r="B234" s="138" t="s">
        <v>264</v>
      </c>
      <c r="C234" s="123">
        <v>6</v>
      </c>
      <c r="D234" s="135" t="s">
        <v>260</v>
      </c>
      <c r="E234" s="139"/>
      <c r="F234" s="139">
        <f>E234*0.3</f>
        <v>0</v>
      </c>
      <c r="G234" s="129">
        <f>E234+F234</f>
        <v>0</v>
      </c>
      <c r="H234" s="129">
        <f>C234*G234</f>
        <v>0</v>
      </c>
    </row>
    <row r="235" spans="1:8">
      <c r="A235" s="135"/>
      <c r="B235" s="138"/>
      <c r="C235" s="123"/>
      <c r="D235" s="135"/>
      <c r="E235" s="141"/>
      <c r="F235" s="141"/>
      <c r="G235" s="142"/>
      <c r="H235" s="129"/>
    </row>
    <row r="236" spans="1:8">
      <c r="A236" s="121" t="s">
        <v>365</v>
      </c>
      <c r="B236" s="138" t="s">
        <v>268</v>
      </c>
      <c r="C236" s="123">
        <f>C226/4</f>
        <v>16.25</v>
      </c>
      <c r="D236" s="135" t="s">
        <v>260</v>
      </c>
      <c r="E236" s="139"/>
      <c r="F236" s="139">
        <f>E236*0.3</f>
        <v>0</v>
      </c>
      <c r="G236" s="129">
        <f>E236+F236</f>
        <v>0</v>
      </c>
      <c r="H236" s="129">
        <f>C236*G236</f>
        <v>0</v>
      </c>
    </row>
    <row r="237" spans="1:8">
      <c r="A237" s="135"/>
      <c r="B237" s="138"/>
      <c r="C237" s="123"/>
      <c r="D237" s="135"/>
      <c r="E237" s="141"/>
      <c r="F237" s="141"/>
      <c r="G237" s="142"/>
      <c r="H237" s="129"/>
    </row>
    <row r="238" spans="1:8">
      <c r="A238" s="121" t="s">
        <v>366</v>
      </c>
      <c r="B238" s="138" t="s">
        <v>270</v>
      </c>
      <c r="C238" s="123">
        <f>C228/4</f>
        <v>6.25</v>
      </c>
      <c r="D238" s="135" t="s">
        <v>260</v>
      </c>
      <c r="E238" s="139"/>
      <c r="F238" s="139">
        <f>E238*0.3</f>
        <v>0</v>
      </c>
      <c r="G238" s="129">
        <f>E238+F238</f>
        <v>0</v>
      </c>
      <c r="H238" s="129">
        <f>C238*G238</f>
        <v>0</v>
      </c>
    </row>
    <row r="239" spans="1:8" s="181" customFormat="1">
      <c r="A239" s="135"/>
      <c r="B239" s="129"/>
      <c r="C239" s="186"/>
      <c r="D239" s="121"/>
      <c r="E239" s="139"/>
      <c r="F239" s="189"/>
      <c r="G239" s="167"/>
      <c r="H239" s="167"/>
    </row>
    <row r="240" spans="1:8" s="181" customFormat="1">
      <c r="A240" s="121" t="s">
        <v>367</v>
      </c>
      <c r="B240" s="129" t="s">
        <v>368</v>
      </c>
      <c r="C240" s="186">
        <v>5</v>
      </c>
      <c r="D240" s="121" t="s">
        <v>260</v>
      </c>
      <c r="E240" s="139"/>
      <c r="F240" s="141">
        <f>E240*0.25</f>
        <v>0</v>
      </c>
      <c r="G240" s="129">
        <f>E240+F240</f>
        <v>0</v>
      </c>
      <c r="H240" s="129">
        <f>C240*G240</f>
        <v>0</v>
      </c>
    </row>
    <row r="241" spans="1:8" s="181" customFormat="1">
      <c r="A241" s="135"/>
      <c r="B241" s="129"/>
      <c r="C241" s="186"/>
      <c r="D241" s="121"/>
      <c r="E241" s="139"/>
      <c r="F241" s="189"/>
      <c r="G241" s="167"/>
      <c r="H241" s="167"/>
    </row>
    <row r="242" spans="1:8" s="181" customFormat="1">
      <c r="A242" s="121" t="s">
        <v>369</v>
      </c>
      <c r="B242" s="129" t="s">
        <v>370</v>
      </c>
      <c r="C242" s="186">
        <v>3</v>
      </c>
      <c r="D242" s="121" t="s">
        <v>260</v>
      </c>
      <c r="E242" s="139"/>
      <c r="F242" s="141">
        <f>E242*0.25</f>
        <v>0</v>
      </c>
      <c r="G242" s="129">
        <f>E242+F242</f>
        <v>0</v>
      </c>
      <c r="H242" s="129">
        <f>C242*G242</f>
        <v>0</v>
      </c>
    </row>
    <row r="243" spans="1:8">
      <c r="A243" s="135"/>
      <c r="B243" s="137"/>
      <c r="C243" s="123"/>
      <c r="D243" s="121"/>
      <c r="E243" s="139"/>
      <c r="F243" s="139"/>
      <c r="G243" s="129"/>
      <c r="H243" s="129"/>
    </row>
    <row r="244" spans="1:8">
      <c r="A244" s="121" t="s">
        <v>371</v>
      </c>
      <c r="B244" s="129" t="s">
        <v>372</v>
      </c>
      <c r="C244" s="123">
        <v>5</v>
      </c>
      <c r="D244" s="121" t="s">
        <v>260</v>
      </c>
      <c r="E244" s="139"/>
      <c r="F244" s="139">
        <f>E244*0.25</f>
        <v>0</v>
      </c>
      <c r="G244" s="129">
        <f>F244+E244</f>
        <v>0</v>
      </c>
      <c r="H244" s="129">
        <f>G244*C244</f>
        <v>0</v>
      </c>
    </row>
    <row r="245" spans="1:8" s="181" customFormat="1">
      <c r="A245" s="135"/>
      <c r="B245" s="129"/>
      <c r="C245" s="186"/>
      <c r="D245" s="121"/>
      <c r="E245" s="139"/>
      <c r="F245" s="189"/>
      <c r="G245" s="167"/>
      <c r="H245" s="167"/>
    </row>
    <row r="246" spans="1:8" s="181" customFormat="1">
      <c r="A246" s="121" t="s">
        <v>373</v>
      </c>
      <c r="B246" s="129" t="s">
        <v>374</v>
      </c>
      <c r="C246" s="186">
        <v>6</v>
      </c>
      <c r="D246" s="121" t="s">
        <v>260</v>
      </c>
      <c r="E246" s="139"/>
      <c r="F246" s="141">
        <f>E246*0.25</f>
        <v>0</v>
      </c>
      <c r="G246" s="129">
        <f>E246+F246</f>
        <v>0</v>
      </c>
      <c r="H246" s="129">
        <f>C246*G246</f>
        <v>0</v>
      </c>
    </row>
    <row r="247" spans="1:8" s="181" customFormat="1">
      <c r="A247" s="135"/>
      <c r="B247" s="129"/>
      <c r="C247" s="186"/>
      <c r="D247" s="121"/>
      <c r="E247" s="139"/>
      <c r="F247" s="189"/>
      <c r="G247" s="167"/>
      <c r="H247" s="167"/>
    </row>
    <row r="248" spans="1:8" s="181" customFormat="1" ht="14.45" customHeight="1">
      <c r="A248" s="121" t="s">
        <v>375</v>
      </c>
      <c r="B248" s="129" t="s">
        <v>376</v>
      </c>
      <c r="C248" s="186">
        <v>2</v>
      </c>
      <c r="D248" s="121" t="s">
        <v>260</v>
      </c>
      <c r="E248" s="139"/>
      <c r="F248" s="141">
        <f>E248*0.25</f>
        <v>0</v>
      </c>
      <c r="G248" s="129">
        <f>E248+F248</f>
        <v>0</v>
      </c>
      <c r="H248" s="129">
        <f>C248*G248</f>
        <v>0</v>
      </c>
    </row>
    <row r="249" spans="1:8" s="181" customFormat="1">
      <c r="A249" s="135"/>
      <c r="B249" s="129"/>
      <c r="C249" s="123"/>
      <c r="D249" s="121"/>
      <c r="E249" s="139"/>
      <c r="F249" s="189"/>
      <c r="G249" s="167"/>
      <c r="H249" s="167"/>
    </row>
    <row r="250" spans="1:8" s="181" customFormat="1">
      <c r="A250" s="121" t="s">
        <v>377</v>
      </c>
      <c r="B250" s="129" t="s">
        <v>378</v>
      </c>
      <c r="C250" s="123">
        <v>2</v>
      </c>
      <c r="D250" s="121" t="s">
        <v>379</v>
      </c>
      <c r="E250" s="139"/>
      <c r="F250" s="141"/>
      <c r="G250" s="129">
        <f>E250+F250</f>
        <v>0</v>
      </c>
      <c r="H250" s="129">
        <f>C250*G250</f>
        <v>0</v>
      </c>
    </row>
    <row r="251" spans="1:8" s="181" customFormat="1">
      <c r="A251" s="121"/>
      <c r="B251" s="129" t="s">
        <v>380</v>
      </c>
      <c r="C251" s="123"/>
      <c r="D251" s="121"/>
      <c r="E251" s="139"/>
      <c r="F251" s="139"/>
      <c r="G251" s="167"/>
      <c r="H251" s="167"/>
    </row>
    <row r="252" spans="1:8" s="181" customFormat="1">
      <c r="A252" s="121"/>
      <c r="B252" s="129"/>
      <c r="C252" s="123"/>
      <c r="D252" s="121"/>
      <c r="E252" s="139"/>
      <c r="F252" s="189"/>
      <c r="G252" s="167"/>
      <c r="H252" s="167"/>
    </row>
    <row r="253" spans="1:8" s="181" customFormat="1">
      <c r="A253" s="121" t="s">
        <v>381</v>
      </c>
      <c r="B253" s="129" t="s">
        <v>382</v>
      </c>
      <c r="C253" s="123">
        <v>2</v>
      </c>
      <c r="D253" s="121" t="s">
        <v>260</v>
      </c>
      <c r="E253" s="139"/>
      <c r="F253" s="141">
        <f>E253*0.25</f>
        <v>0</v>
      </c>
      <c r="G253" s="129">
        <f>E253+F253</f>
        <v>0</v>
      </c>
      <c r="H253" s="129">
        <f>C253*G253</f>
        <v>0</v>
      </c>
    </row>
    <row r="254" spans="1:8" s="181" customFormat="1">
      <c r="A254" s="121"/>
      <c r="B254" s="129"/>
      <c r="C254" s="123"/>
      <c r="D254" s="121"/>
      <c r="E254" s="129"/>
      <c r="F254" s="189"/>
      <c r="G254" s="167"/>
      <c r="H254" s="167"/>
    </row>
    <row r="255" spans="1:8" s="181" customFormat="1">
      <c r="A255" s="121" t="s">
        <v>383</v>
      </c>
      <c r="B255" s="129" t="s">
        <v>384</v>
      </c>
      <c r="C255" s="123">
        <v>1</v>
      </c>
      <c r="D255" s="121" t="s">
        <v>260</v>
      </c>
      <c r="E255" s="139"/>
      <c r="F255" s="141">
        <f>E255*0.25</f>
        <v>0</v>
      </c>
      <c r="G255" s="129">
        <f>E255+F255</f>
        <v>0</v>
      </c>
      <c r="H255" s="129">
        <f>C255*G255</f>
        <v>0</v>
      </c>
    </row>
    <row r="256" spans="1:8" s="181" customFormat="1">
      <c r="A256" s="121"/>
      <c r="B256" s="129"/>
      <c r="C256" s="123"/>
      <c r="D256" s="121"/>
      <c r="E256" s="129"/>
      <c r="F256" s="189"/>
      <c r="G256" s="167"/>
      <c r="H256" s="167"/>
    </row>
    <row r="257" spans="1:8" s="181" customFormat="1">
      <c r="A257" s="121" t="s">
        <v>385</v>
      </c>
      <c r="B257" s="143" t="s">
        <v>386</v>
      </c>
      <c r="C257" s="123">
        <v>1</v>
      </c>
      <c r="D257" s="121" t="s">
        <v>379</v>
      </c>
      <c r="E257" s="139"/>
      <c r="F257" s="141"/>
      <c r="G257" s="129">
        <f>E257+F257</f>
        <v>0</v>
      </c>
      <c r="H257" s="129">
        <f>C257*G257</f>
        <v>0</v>
      </c>
    </row>
    <row r="258" spans="1:8" s="181" customFormat="1">
      <c r="A258" s="121"/>
      <c r="B258" s="129" t="s">
        <v>387</v>
      </c>
      <c r="C258" s="123"/>
      <c r="D258" s="121"/>
      <c r="E258" s="167"/>
      <c r="F258" s="189"/>
      <c r="G258" s="167"/>
      <c r="H258" s="167"/>
    </row>
    <row r="259" spans="1:8" s="181" customFormat="1">
      <c r="A259" s="121"/>
      <c r="B259" s="129" t="s">
        <v>388</v>
      </c>
      <c r="C259" s="123"/>
      <c r="D259" s="121"/>
      <c r="E259" s="167"/>
      <c r="F259" s="189"/>
      <c r="G259" s="167"/>
      <c r="H259" s="167"/>
    </row>
    <row r="260" spans="1:8" s="181" customFormat="1">
      <c r="A260" s="121"/>
      <c r="B260" s="129" t="s">
        <v>389</v>
      </c>
      <c r="C260" s="123"/>
      <c r="D260" s="121"/>
      <c r="E260" s="167"/>
      <c r="F260" s="189"/>
      <c r="G260" s="167"/>
      <c r="H260" s="167"/>
    </row>
    <row r="261" spans="1:8" s="181" customFormat="1">
      <c r="A261" s="121"/>
      <c r="B261" s="129" t="s">
        <v>390</v>
      </c>
      <c r="C261" s="123"/>
      <c r="D261" s="121"/>
      <c r="E261" s="167"/>
      <c r="F261" s="189"/>
      <c r="G261" s="167"/>
      <c r="H261" s="167"/>
    </row>
    <row r="262" spans="1:8" s="181" customFormat="1">
      <c r="A262" s="121"/>
      <c r="B262" s="129" t="s">
        <v>391</v>
      </c>
      <c r="C262" s="123"/>
      <c r="D262" s="121"/>
      <c r="E262" s="167"/>
      <c r="F262" s="189"/>
      <c r="G262" s="167"/>
      <c r="H262" s="167"/>
    </row>
    <row r="263" spans="1:8" s="181" customFormat="1">
      <c r="A263" s="121"/>
      <c r="B263" s="129" t="s">
        <v>392</v>
      </c>
      <c r="C263" s="123"/>
      <c r="D263" s="121"/>
      <c r="E263" s="167"/>
      <c r="F263" s="189"/>
      <c r="G263" s="167"/>
      <c r="H263" s="167"/>
    </row>
    <row r="264" spans="1:8" s="181" customFormat="1">
      <c r="A264" s="121"/>
      <c r="B264" s="129" t="s">
        <v>393</v>
      </c>
      <c r="C264" s="123"/>
      <c r="D264" s="121"/>
      <c r="E264" s="167"/>
      <c r="F264" s="189"/>
      <c r="G264" s="167"/>
      <c r="H264" s="167"/>
    </row>
    <row r="265" spans="1:8" s="181" customFormat="1">
      <c r="A265" s="121"/>
      <c r="B265" s="129" t="s">
        <v>394</v>
      </c>
      <c r="C265" s="123"/>
      <c r="D265" s="121"/>
      <c r="E265" s="167"/>
      <c r="F265" s="189"/>
      <c r="G265" s="167"/>
      <c r="H265" s="167"/>
    </row>
    <row r="266" spans="1:8" s="181" customFormat="1">
      <c r="A266" s="121"/>
      <c r="B266" s="129" t="s">
        <v>395</v>
      </c>
      <c r="C266" s="123"/>
      <c r="D266" s="121"/>
      <c r="E266" s="139"/>
      <c r="F266" s="189"/>
      <c r="G266" s="167"/>
      <c r="H266" s="167"/>
    </row>
    <row r="267" spans="1:8" s="181" customFormat="1">
      <c r="A267" s="121"/>
      <c r="B267" s="129" t="s">
        <v>396</v>
      </c>
      <c r="C267" s="123"/>
      <c r="D267" s="121"/>
      <c r="E267" s="139"/>
      <c r="F267" s="189"/>
      <c r="G267" s="167"/>
      <c r="H267" s="167"/>
    </row>
    <row r="268" spans="1:8" s="181" customFormat="1">
      <c r="A268" s="121"/>
      <c r="B268" s="129"/>
      <c r="C268" s="186"/>
      <c r="D268" s="121"/>
      <c r="E268" s="139"/>
      <c r="F268" s="189"/>
      <c r="G268" s="167"/>
      <c r="H268" s="167"/>
    </row>
    <row r="269" spans="1:8" s="181" customFormat="1">
      <c r="A269" s="121" t="s">
        <v>397</v>
      </c>
      <c r="B269" s="129" t="s">
        <v>398</v>
      </c>
      <c r="C269" s="186">
        <v>30</v>
      </c>
      <c r="D269" s="121" t="s">
        <v>19</v>
      </c>
      <c r="E269" s="139"/>
      <c r="F269" s="141">
        <f>E269*0.25</f>
        <v>0</v>
      </c>
      <c r="G269" s="129">
        <f>E269+F269</f>
        <v>0</v>
      </c>
      <c r="H269" s="129">
        <f>C269*G269</f>
        <v>0</v>
      </c>
    </row>
    <row r="270" spans="1:8" s="181" customFormat="1">
      <c r="A270" s="121"/>
      <c r="B270" s="129" t="s">
        <v>399</v>
      </c>
      <c r="C270" s="186"/>
      <c r="D270" s="121"/>
      <c r="E270" s="139"/>
      <c r="F270" s="189"/>
      <c r="G270" s="167"/>
      <c r="H270" s="167"/>
    </row>
    <row r="271" spans="1:8" s="181" customFormat="1">
      <c r="A271" s="121"/>
      <c r="B271" s="129" t="s">
        <v>400</v>
      </c>
      <c r="C271" s="186"/>
      <c r="D271" s="121"/>
      <c r="E271" s="139"/>
      <c r="F271" s="189"/>
      <c r="G271" s="167"/>
      <c r="H271" s="167"/>
    </row>
    <row r="272" spans="1:8" s="181" customFormat="1">
      <c r="A272" s="121"/>
      <c r="B272" s="129" t="s">
        <v>401</v>
      </c>
      <c r="C272" s="186"/>
      <c r="D272" s="121"/>
      <c r="E272" s="139"/>
      <c r="F272" s="189"/>
      <c r="G272" s="167"/>
      <c r="H272" s="167"/>
    </row>
    <row r="273" spans="1:8" s="181" customFormat="1">
      <c r="A273" s="121"/>
      <c r="B273" s="129" t="s">
        <v>402</v>
      </c>
      <c r="C273" s="186"/>
      <c r="D273" s="121"/>
      <c r="E273" s="139"/>
      <c r="F273" s="189"/>
      <c r="G273" s="167"/>
      <c r="H273" s="167"/>
    </row>
    <row r="274" spans="1:8" s="181" customFormat="1">
      <c r="A274" s="121"/>
      <c r="B274" s="129" t="s">
        <v>403</v>
      </c>
      <c r="C274" s="186"/>
      <c r="D274" s="121"/>
      <c r="E274" s="139"/>
      <c r="F274" s="189"/>
      <c r="G274" s="167"/>
      <c r="H274" s="167"/>
    </row>
    <row r="275" spans="1:8" s="181" customFormat="1">
      <c r="A275" s="121"/>
      <c r="B275" s="129"/>
      <c r="C275" s="186"/>
      <c r="D275" s="121"/>
      <c r="E275" s="139"/>
      <c r="F275" s="189"/>
      <c r="G275" s="167"/>
      <c r="H275" s="167"/>
    </row>
    <row r="276" spans="1:8" s="181" customFormat="1">
      <c r="A276" s="121"/>
      <c r="B276" s="144" t="s">
        <v>288</v>
      </c>
      <c r="C276" s="186"/>
      <c r="D276" s="121"/>
      <c r="E276" s="139"/>
      <c r="F276" s="189"/>
      <c r="G276" s="167"/>
      <c r="H276" s="167">
        <f>SUM(H225:H275)</f>
        <v>0</v>
      </c>
    </row>
    <row r="277" spans="1:8" s="181" customFormat="1">
      <c r="A277" s="121"/>
      <c r="B277" s="147" t="s">
        <v>404</v>
      </c>
      <c r="C277" s="186"/>
      <c r="D277" s="121"/>
      <c r="E277" s="139"/>
      <c r="F277" s="189"/>
      <c r="G277" s="167"/>
      <c r="H277" s="167"/>
    </row>
    <row r="278" spans="1:8">
      <c r="A278" s="124"/>
      <c r="B278" s="125"/>
      <c r="C278" s="126"/>
      <c r="D278" s="124"/>
      <c r="E278" s="171"/>
      <c r="F278" s="124"/>
      <c r="G278" s="125"/>
      <c r="H278" s="125"/>
    </row>
    <row r="279" spans="1:8">
      <c r="A279" s="162"/>
      <c r="B279" s="163"/>
      <c r="C279" s="164"/>
      <c r="D279" s="162"/>
      <c r="E279" s="165"/>
      <c r="F279" s="162"/>
      <c r="G279" s="163"/>
      <c r="H279" s="163"/>
    </row>
    <row r="280" spans="1:8">
      <c r="A280" s="162"/>
      <c r="B280" s="163"/>
      <c r="C280" s="164"/>
      <c r="D280" s="162"/>
      <c r="E280" s="165"/>
      <c r="F280" s="162"/>
      <c r="G280" s="163"/>
      <c r="H280" s="163"/>
    </row>
    <row r="281" spans="1:8">
      <c r="A281" s="162"/>
      <c r="B281" s="163"/>
      <c r="C281" s="164"/>
      <c r="D281" s="162"/>
      <c r="E281" s="165"/>
      <c r="F281" s="162"/>
      <c r="G281" s="163"/>
      <c r="H281" s="163"/>
    </row>
    <row r="282" spans="1:8">
      <c r="A282" s="162"/>
      <c r="B282" s="163"/>
      <c r="C282" s="164"/>
      <c r="D282" s="162"/>
      <c r="E282" s="165"/>
      <c r="F282" s="162"/>
      <c r="G282" s="163"/>
      <c r="H282" s="163"/>
    </row>
    <row r="283" spans="1:8">
      <c r="A283" s="162"/>
      <c r="B283" s="163"/>
      <c r="C283" s="164"/>
      <c r="D283" s="162"/>
      <c r="E283" s="165"/>
      <c r="F283" s="162"/>
      <c r="G283" s="163"/>
      <c r="H283" s="163"/>
    </row>
    <row r="284" spans="1:8">
      <c r="A284" s="162"/>
      <c r="B284" s="163"/>
      <c r="C284" s="164"/>
      <c r="D284" s="162"/>
      <c r="E284" s="165"/>
      <c r="F284" s="162"/>
      <c r="G284" s="163"/>
      <c r="H284" s="163"/>
    </row>
    <row r="285" spans="1:8">
      <c r="A285" s="162"/>
      <c r="B285" s="163"/>
      <c r="C285" s="164"/>
      <c r="D285" s="162"/>
      <c r="E285" s="165"/>
      <c r="F285" s="162"/>
      <c r="G285" s="163"/>
      <c r="H285" s="163"/>
    </row>
    <row r="286" spans="1:8">
      <c r="A286" s="162"/>
      <c r="B286" s="163"/>
      <c r="C286" s="164"/>
      <c r="D286" s="162"/>
      <c r="E286" s="165"/>
      <c r="F286" s="162"/>
      <c r="G286" s="163"/>
      <c r="H286" s="163"/>
    </row>
    <row r="287" spans="1:8">
      <c r="A287" s="162"/>
      <c r="B287" s="163"/>
      <c r="C287" s="164"/>
      <c r="D287" s="162"/>
      <c r="E287" s="165"/>
      <c r="F287" s="162"/>
      <c r="G287" s="163"/>
      <c r="H287" s="163"/>
    </row>
    <row r="288" spans="1:8">
      <c r="A288" s="162"/>
      <c r="B288" s="163"/>
      <c r="C288" s="164"/>
      <c r="D288" s="162"/>
      <c r="E288" s="165"/>
      <c r="F288" s="162"/>
      <c r="G288" s="163"/>
      <c r="H288" s="163"/>
    </row>
    <row r="289" spans="1:8">
      <c r="A289" s="162"/>
      <c r="B289" s="163"/>
      <c r="C289" s="164"/>
      <c r="D289" s="162"/>
      <c r="E289" s="165"/>
      <c r="F289" s="162"/>
      <c r="G289" s="163"/>
      <c r="H289" s="163"/>
    </row>
    <row r="290" spans="1:8">
      <c r="A290" s="162"/>
      <c r="B290" s="163"/>
      <c r="C290" s="164"/>
      <c r="D290" s="162"/>
      <c r="E290" s="165"/>
      <c r="F290" s="162"/>
      <c r="G290" s="163"/>
      <c r="H290" s="163"/>
    </row>
    <row r="291" spans="1:8">
      <c r="A291" s="162"/>
      <c r="B291" s="163"/>
      <c r="C291" s="164"/>
      <c r="D291" s="162"/>
      <c r="E291" s="165"/>
      <c r="F291" s="162"/>
      <c r="G291" s="163"/>
      <c r="H291" s="163"/>
    </row>
    <row r="292" spans="1:8">
      <c r="A292" s="162"/>
      <c r="B292" s="163"/>
      <c r="C292" s="164"/>
      <c r="D292" s="162"/>
      <c r="E292" s="165"/>
      <c r="F292" s="162"/>
      <c r="G292" s="163"/>
      <c r="H292" s="163"/>
    </row>
    <row r="293" spans="1:8">
      <c r="A293" s="190"/>
      <c r="B293" s="191"/>
      <c r="C293" s="192"/>
      <c r="D293" s="190"/>
      <c r="E293" s="193"/>
      <c r="F293" s="190"/>
      <c r="G293" s="191"/>
      <c r="H293" s="191"/>
    </row>
    <row r="294" spans="1:8">
      <c r="A294" s="119" t="s">
        <v>12</v>
      </c>
      <c r="B294" s="119" t="s">
        <v>241</v>
      </c>
      <c r="C294" s="120" t="s">
        <v>14</v>
      </c>
      <c r="D294" s="119" t="s">
        <v>0</v>
      </c>
      <c r="E294" s="119" t="s">
        <v>242</v>
      </c>
      <c r="F294" s="119" t="s">
        <v>243</v>
      </c>
      <c r="G294" s="119" t="s">
        <v>74</v>
      </c>
      <c r="H294" s="119" t="s">
        <v>74</v>
      </c>
    </row>
    <row r="295" spans="1:8">
      <c r="A295" s="121"/>
      <c r="B295" s="121"/>
      <c r="C295" s="122"/>
      <c r="D295" s="121"/>
      <c r="E295" s="121" t="s">
        <v>15</v>
      </c>
      <c r="F295" s="121" t="s">
        <v>15</v>
      </c>
      <c r="G295" s="121" t="s">
        <v>15</v>
      </c>
      <c r="H295" s="121" t="s">
        <v>244</v>
      </c>
    </row>
    <row r="296" spans="1:8">
      <c r="A296" s="121"/>
      <c r="B296" s="121"/>
      <c r="C296" s="123" t="s">
        <v>245</v>
      </c>
      <c r="D296" s="121"/>
      <c r="E296" s="121" t="s">
        <v>246</v>
      </c>
      <c r="F296" s="121" t="s">
        <v>246</v>
      </c>
      <c r="G296" s="121" t="s">
        <v>247</v>
      </c>
      <c r="H296" s="121" t="s">
        <v>248</v>
      </c>
    </row>
    <row r="297" spans="1:8">
      <c r="A297" s="124"/>
      <c r="B297" s="125"/>
      <c r="C297" s="126"/>
      <c r="D297" s="124"/>
      <c r="E297" s="124" t="s">
        <v>528</v>
      </c>
      <c r="F297" s="124" t="s">
        <v>528</v>
      </c>
      <c r="G297" s="124" t="s">
        <v>528</v>
      </c>
      <c r="H297" s="124" t="s">
        <v>528</v>
      </c>
    </row>
    <row r="298" spans="1:8">
      <c r="A298" s="121"/>
      <c r="B298" s="129"/>
      <c r="C298" s="123"/>
      <c r="D298" s="121"/>
      <c r="E298" s="139"/>
      <c r="F298" s="139"/>
      <c r="G298" s="129"/>
      <c r="H298" s="129"/>
    </row>
    <row r="299" spans="1:8" s="181" customFormat="1">
      <c r="A299" s="121" t="s">
        <v>405</v>
      </c>
      <c r="B299" s="130" t="s">
        <v>406</v>
      </c>
      <c r="C299" s="186"/>
      <c r="D299" s="121"/>
      <c r="E299" s="139"/>
      <c r="F299" s="189"/>
      <c r="G299" s="167"/>
      <c r="H299" s="167"/>
    </row>
    <row r="300" spans="1:8" s="181" customFormat="1">
      <c r="A300" s="121"/>
      <c r="B300" s="129"/>
      <c r="C300" s="186"/>
      <c r="D300" s="121"/>
      <c r="E300" s="139"/>
      <c r="F300" s="139"/>
      <c r="G300" s="167"/>
      <c r="H300" s="167"/>
    </row>
    <row r="301" spans="1:8" s="181" customFormat="1">
      <c r="A301" s="121" t="s">
        <v>407</v>
      </c>
      <c r="B301" s="129" t="s">
        <v>292</v>
      </c>
      <c r="C301" s="186">
        <v>12</v>
      </c>
      <c r="D301" s="121" t="s">
        <v>293</v>
      </c>
      <c r="E301" s="139"/>
      <c r="F301" s="141">
        <f>E301*0.3</f>
        <v>0</v>
      </c>
      <c r="G301" s="129">
        <f>E301+F301</f>
        <v>0</v>
      </c>
      <c r="H301" s="129">
        <f>C301*G301</f>
        <v>0</v>
      </c>
    </row>
    <row r="302" spans="1:8">
      <c r="A302" s="121"/>
      <c r="B302" s="137"/>
      <c r="C302" s="123"/>
      <c r="D302" s="121"/>
      <c r="E302" s="139"/>
      <c r="F302" s="121"/>
      <c r="G302" s="168"/>
      <c r="H302" s="167"/>
    </row>
    <row r="303" spans="1:8">
      <c r="A303" s="121" t="s">
        <v>408</v>
      </c>
      <c r="B303" s="137" t="s">
        <v>409</v>
      </c>
      <c r="C303" s="123">
        <v>12</v>
      </c>
      <c r="D303" s="121" t="s">
        <v>293</v>
      </c>
      <c r="E303" s="139"/>
      <c r="F303" s="139">
        <f>E303*0.25</f>
        <v>0</v>
      </c>
      <c r="G303" s="129">
        <f>F303+E303</f>
        <v>0</v>
      </c>
      <c r="H303" s="129">
        <f>G303*C303</f>
        <v>0</v>
      </c>
    </row>
    <row r="304" spans="1:8" s="181" customFormat="1">
      <c r="A304" s="121"/>
      <c r="B304" s="129"/>
      <c r="C304" s="186"/>
      <c r="D304" s="121"/>
      <c r="E304" s="139"/>
      <c r="F304" s="139"/>
      <c r="G304" s="167"/>
      <c r="H304" s="167"/>
    </row>
    <row r="305" spans="1:8" s="181" customFormat="1">
      <c r="A305" s="121" t="s">
        <v>410</v>
      </c>
      <c r="B305" s="129" t="s">
        <v>411</v>
      </c>
      <c r="C305" s="186">
        <v>2</v>
      </c>
      <c r="D305" s="121" t="s">
        <v>260</v>
      </c>
      <c r="E305" s="139"/>
      <c r="F305" s="141">
        <f>E305*0.3</f>
        <v>0</v>
      </c>
      <c r="G305" s="129">
        <f>E305+F305</f>
        <v>0</v>
      </c>
      <c r="H305" s="129">
        <f>C305*G305</f>
        <v>0</v>
      </c>
    </row>
    <row r="306" spans="1:8" s="181" customFormat="1">
      <c r="A306" s="121"/>
      <c r="B306" s="129"/>
      <c r="C306" s="186"/>
      <c r="D306" s="121"/>
      <c r="E306" s="139"/>
      <c r="F306" s="139"/>
      <c r="G306" s="167"/>
      <c r="H306" s="167"/>
    </row>
    <row r="307" spans="1:8" s="181" customFormat="1">
      <c r="A307" s="121" t="s">
        <v>412</v>
      </c>
      <c r="B307" s="129" t="s">
        <v>413</v>
      </c>
      <c r="C307" s="186">
        <v>4</v>
      </c>
      <c r="D307" s="121" t="s">
        <v>260</v>
      </c>
      <c r="E307" s="139"/>
      <c r="F307" s="141">
        <f>E307*0.3</f>
        <v>0</v>
      </c>
      <c r="G307" s="129">
        <f>E307+F307</f>
        <v>0</v>
      </c>
      <c r="H307" s="129">
        <f>C307*G307</f>
        <v>0</v>
      </c>
    </row>
    <row r="308" spans="1:8">
      <c r="A308" s="121"/>
      <c r="B308" s="129"/>
      <c r="C308" s="123"/>
      <c r="D308" s="121"/>
      <c r="E308" s="139"/>
      <c r="F308" s="121"/>
      <c r="G308" s="168"/>
      <c r="H308" s="167"/>
    </row>
    <row r="309" spans="1:8">
      <c r="A309" s="121" t="s">
        <v>414</v>
      </c>
      <c r="B309" s="129" t="s">
        <v>301</v>
      </c>
      <c r="C309" s="123">
        <v>8</v>
      </c>
      <c r="D309" s="121" t="s">
        <v>260</v>
      </c>
      <c r="E309" s="139"/>
      <c r="F309" s="139">
        <f>E309*0.25</f>
        <v>0</v>
      </c>
      <c r="G309" s="129">
        <f>F309+E309</f>
        <v>0</v>
      </c>
      <c r="H309" s="129">
        <f>G309*C309</f>
        <v>0</v>
      </c>
    </row>
    <row r="310" spans="1:8">
      <c r="A310" s="121"/>
      <c r="B310" s="129"/>
      <c r="C310" s="123"/>
      <c r="D310" s="121"/>
      <c r="E310" s="139"/>
      <c r="F310" s="121"/>
      <c r="G310" s="168"/>
      <c r="H310" s="167"/>
    </row>
    <row r="311" spans="1:8">
      <c r="A311" s="121" t="s">
        <v>415</v>
      </c>
      <c r="B311" s="129" t="s">
        <v>301</v>
      </c>
      <c r="C311" s="123">
        <v>4</v>
      </c>
      <c r="D311" s="121" t="s">
        <v>260</v>
      </c>
      <c r="E311" s="139"/>
      <c r="F311" s="139">
        <f>E311*0.25</f>
        <v>0</v>
      </c>
      <c r="G311" s="129">
        <f>F311+E311</f>
        <v>0</v>
      </c>
      <c r="H311" s="129">
        <f>G311*C311</f>
        <v>0</v>
      </c>
    </row>
    <row r="312" spans="1:8">
      <c r="A312" s="121"/>
      <c r="B312" s="129"/>
      <c r="C312" s="123"/>
      <c r="D312" s="121"/>
      <c r="E312" s="139"/>
      <c r="F312" s="121"/>
      <c r="G312" s="168"/>
      <c r="H312" s="167"/>
    </row>
    <row r="313" spans="1:8">
      <c r="A313" s="121" t="s">
        <v>416</v>
      </c>
      <c r="B313" s="129" t="s">
        <v>309</v>
      </c>
      <c r="C313" s="123">
        <v>2</v>
      </c>
      <c r="D313" s="121" t="s">
        <v>260</v>
      </c>
      <c r="E313" s="139"/>
      <c r="F313" s="139">
        <f>E313*0.25</f>
        <v>0</v>
      </c>
      <c r="G313" s="129">
        <f>F313+E313</f>
        <v>0</v>
      </c>
      <c r="H313" s="129">
        <f>G313*C313</f>
        <v>0</v>
      </c>
    </row>
    <row r="314" spans="1:8" s="181" customFormat="1">
      <c r="A314" s="121"/>
      <c r="B314" s="129"/>
      <c r="C314" s="186"/>
      <c r="D314" s="121"/>
      <c r="E314" s="139"/>
      <c r="F314" s="139"/>
      <c r="G314" s="167"/>
      <c r="H314" s="167"/>
    </row>
    <row r="315" spans="1:8" s="181" customFormat="1">
      <c r="A315" s="121" t="s">
        <v>417</v>
      </c>
      <c r="B315" s="129" t="s">
        <v>324</v>
      </c>
      <c r="C315" s="186">
        <v>5</v>
      </c>
      <c r="D315" s="121" t="s">
        <v>325</v>
      </c>
      <c r="E315" s="139"/>
      <c r="F315" s="141">
        <f>E315*0.3</f>
        <v>0</v>
      </c>
      <c r="G315" s="129">
        <f>E315+F315</f>
        <v>0</v>
      </c>
      <c r="H315" s="129">
        <f>C315*G315</f>
        <v>0</v>
      </c>
    </row>
    <row r="316" spans="1:8" s="181" customFormat="1">
      <c r="A316" s="121"/>
      <c r="B316" s="129"/>
      <c r="C316" s="186"/>
      <c r="D316" s="121"/>
      <c r="E316" s="139"/>
      <c r="F316" s="139"/>
      <c r="G316" s="167"/>
      <c r="H316" s="167"/>
    </row>
    <row r="317" spans="1:8" s="181" customFormat="1">
      <c r="A317" s="121" t="s">
        <v>418</v>
      </c>
      <c r="B317" s="129" t="s">
        <v>419</v>
      </c>
      <c r="C317" s="121">
        <v>50</v>
      </c>
      <c r="D317" s="121" t="s">
        <v>19</v>
      </c>
      <c r="E317" s="139"/>
      <c r="F317" s="141">
        <f>E317*0.3</f>
        <v>0</v>
      </c>
      <c r="G317" s="129">
        <f>E317+F317</f>
        <v>0</v>
      </c>
      <c r="H317" s="129">
        <f>C317*G317</f>
        <v>0</v>
      </c>
    </row>
    <row r="318" spans="1:8" s="181" customFormat="1">
      <c r="A318" s="121"/>
      <c r="B318" s="129" t="s">
        <v>420</v>
      </c>
      <c r="C318" s="121"/>
      <c r="D318" s="121"/>
      <c r="E318" s="139"/>
      <c r="F318" s="139"/>
      <c r="G318" s="167"/>
      <c r="H318" s="167"/>
    </row>
    <row r="319" spans="1:8" s="181" customFormat="1">
      <c r="A319" s="121"/>
      <c r="B319" s="129" t="s">
        <v>421</v>
      </c>
      <c r="C319" s="121"/>
      <c r="D319" s="121"/>
      <c r="E319" s="139"/>
      <c r="F319" s="139"/>
      <c r="G319" s="167"/>
      <c r="H319" s="167"/>
    </row>
    <row r="320" spans="1:8" s="181" customFormat="1">
      <c r="A320" s="121"/>
      <c r="B320" s="129" t="s">
        <v>422</v>
      </c>
      <c r="C320" s="121"/>
      <c r="D320" s="121"/>
      <c r="E320" s="139"/>
      <c r="F320" s="139"/>
      <c r="G320" s="167"/>
      <c r="H320" s="167"/>
    </row>
    <row r="321" spans="1:8" s="181" customFormat="1">
      <c r="A321" s="121"/>
      <c r="B321" s="129" t="s">
        <v>423</v>
      </c>
      <c r="C321" s="121"/>
      <c r="D321" s="121"/>
      <c r="E321" s="139"/>
      <c r="F321" s="139"/>
      <c r="G321" s="167"/>
      <c r="H321" s="167"/>
    </row>
    <row r="322" spans="1:8" s="181" customFormat="1">
      <c r="A322" s="121"/>
      <c r="B322" s="129" t="s">
        <v>424</v>
      </c>
      <c r="C322" s="121"/>
      <c r="D322" s="121"/>
      <c r="E322" s="139"/>
      <c r="F322" s="139"/>
      <c r="G322" s="167"/>
      <c r="H322" s="167"/>
    </row>
    <row r="323" spans="1:8" s="181" customFormat="1">
      <c r="A323" s="121"/>
      <c r="B323" s="129"/>
      <c r="C323" s="121"/>
      <c r="D323" s="121"/>
      <c r="E323" s="139"/>
      <c r="F323" s="139"/>
      <c r="G323" s="167"/>
      <c r="H323" s="167"/>
    </row>
    <row r="324" spans="1:8" s="181" customFormat="1">
      <c r="A324" s="121" t="s">
        <v>425</v>
      </c>
      <c r="B324" s="143" t="s">
        <v>426</v>
      </c>
      <c r="C324" s="121">
        <v>6</v>
      </c>
      <c r="D324" s="121" t="s">
        <v>260</v>
      </c>
      <c r="E324" s="139"/>
      <c r="F324" s="141"/>
      <c r="G324" s="129">
        <f>E324+F324</f>
        <v>0</v>
      </c>
      <c r="H324" s="129">
        <f>C324*G324</f>
        <v>0</v>
      </c>
    </row>
    <row r="325" spans="1:8" s="181" customFormat="1">
      <c r="A325" s="121"/>
      <c r="B325" s="129"/>
      <c r="C325" s="186"/>
      <c r="D325" s="121"/>
      <c r="E325" s="139"/>
      <c r="F325" s="189"/>
      <c r="G325" s="167"/>
      <c r="H325" s="167"/>
    </row>
    <row r="326" spans="1:8" s="181" customFormat="1">
      <c r="A326" s="121"/>
      <c r="B326" s="144" t="s">
        <v>288</v>
      </c>
      <c r="C326" s="186"/>
      <c r="D326" s="121"/>
      <c r="E326" s="139"/>
      <c r="F326" s="189"/>
      <c r="G326" s="167"/>
      <c r="H326" s="178">
        <f>SUM(H300:H325)</f>
        <v>0</v>
      </c>
    </row>
    <row r="327" spans="1:8" s="181" customFormat="1">
      <c r="A327" s="121"/>
      <c r="B327" s="147" t="s">
        <v>427</v>
      </c>
      <c r="C327" s="186"/>
      <c r="D327" s="121"/>
      <c r="E327" s="139"/>
      <c r="F327" s="189"/>
      <c r="G327" s="167"/>
      <c r="H327" s="194"/>
    </row>
    <row r="328" spans="1:8" s="181" customFormat="1">
      <c r="A328" s="121"/>
      <c r="B328" s="147"/>
      <c r="C328" s="186"/>
      <c r="D328" s="121"/>
      <c r="E328" s="139"/>
      <c r="F328" s="189"/>
      <c r="G328" s="167"/>
      <c r="H328" s="194"/>
    </row>
    <row r="329" spans="1:8" s="181" customFormat="1">
      <c r="A329" s="124"/>
      <c r="B329" s="170"/>
      <c r="C329" s="187"/>
      <c r="D329" s="124"/>
      <c r="E329" s="171"/>
      <c r="F329" s="195"/>
      <c r="G329" s="196"/>
      <c r="H329" s="197"/>
    </row>
    <row r="330" spans="1:8" s="181" customFormat="1">
      <c r="A330" s="162"/>
      <c r="B330" s="163"/>
      <c r="C330" s="164"/>
      <c r="D330" s="162"/>
      <c r="E330" s="165"/>
      <c r="F330" s="180"/>
      <c r="G330" s="166"/>
      <c r="H330" s="166"/>
    </row>
    <row r="331" spans="1:8" s="181" customFormat="1">
      <c r="A331" s="162"/>
      <c r="B331" s="163"/>
      <c r="C331" s="164"/>
      <c r="D331" s="162"/>
      <c r="E331" s="165"/>
      <c r="F331" s="180"/>
      <c r="G331" s="166"/>
      <c r="H331" s="166"/>
    </row>
    <row r="332" spans="1:8" s="181" customFormat="1">
      <c r="A332" s="162"/>
      <c r="B332" s="163"/>
      <c r="C332" s="164"/>
      <c r="D332" s="162"/>
      <c r="E332" s="165"/>
      <c r="F332" s="180"/>
      <c r="G332" s="166"/>
      <c r="H332" s="166"/>
    </row>
    <row r="333" spans="1:8" s="181" customFormat="1">
      <c r="A333" s="162"/>
      <c r="B333" s="163"/>
      <c r="C333" s="164"/>
      <c r="D333" s="162"/>
      <c r="E333" s="165"/>
      <c r="F333" s="180"/>
      <c r="G333" s="166"/>
      <c r="H333" s="166"/>
    </row>
    <row r="334" spans="1:8" s="181" customFormat="1">
      <c r="A334" s="162"/>
      <c r="B334" s="163"/>
      <c r="C334" s="164"/>
      <c r="D334" s="162"/>
      <c r="E334" s="165"/>
      <c r="F334" s="180"/>
      <c r="G334" s="166"/>
      <c r="H334" s="166"/>
    </row>
    <row r="335" spans="1:8" s="181" customFormat="1">
      <c r="A335" s="162"/>
      <c r="B335" s="163"/>
      <c r="C335" s="164"/>
      <c r="D335" s="162"/>
      <c r="E335" s="165"/>
      <c r="F335" s="180"/>
      <c r="G335" s="166"/>
      <c r="H335" s="166"/>
    </row>
    <row r="336" spans="1:8" s="181" customFormat="1">
      <c r="A336" s="162"/>
      <c r="B336" s="163"/>
      <c r="C336" s="164"/>
      <c r="D336" s="162"/>
      <c r="E336" s="165"/>
      <c r="F336" s="180"/>
      <c r="G336" s="166"/>
      <c r="H336" s="166"/>
    </row>
    <row r="337" spans="1:8" s="181" customFormat="1">
      <c r="A337" s="162"/>
      <c r="B337" s="163"/>
      <c r="C337" s="164"/>
      <c r="D337" s="162"/>
      <c r="E337" s="165"/>
      <c r="F337" s="180"/>
      <c r="G337" s="166"/>
      <c r="H337" s="166"/>
    </row>
    <row r="338" spans="1:8" s="181" customFormat="1">
      <c r="A338" s="162"/>
      <c r="B338" s="163"/>
      <c r="C338" s="164"/>
      <c r="D338" s="162"/>
      <c r="E338" s="165"/>
      <c r="F338" s="180"/>
      <c r="G338" s="166"/>
      <c r="H338" s="166"/>
    </row>
    <row r="339" spans="1:8" s="181" customFormat="1">
      <c r="A339" s="162"/>
      <c r="B339" s="163"/>
      <c r="C339" s="164"/>
      <c r="D339" s="162"/>
      <c r="E339" s="165"/>
      <c r="F339" s="180"/>
      <c r="G339" s="166"/>
      <c r="H339" s="166"/>
    </row>
    <row r="340" spans="1:8">
      <c r="A340" s="162"/>
      <c r="B340" s="163"/>
      <c r="C340" s="198"/>
      <c r="D340" s="199"/>
      <c r="E340" s="181"/>
      <c r="F340" s="199"/>
      <c r="G340" s="181"/>
      <c r="H340" s="181"/>
    </row>
    <row r="341" spans="1:8" ht="15.75">
      <c r="A341" s="162"/>
      <c r="B341" s="200" t="s">
        <v>428</v>
      </c>
      <c r="C341" s="198"/>
      <c r="D341" s="199"/>
      <c r="E341" s="181"/>
      <c r="F341" s="199"/>
      <c r="G341" s="181"/>
      <c r="H341" s="181"/>
    </row>
    <row r="342" spans="1:8">
      <c r="A342" s="162"/>
      <c r="B342" s="125"/>
      <c r="C342" s="198"/>
      <c r="D342" s="199"/>
      <c r="E342" s="181"/>
      <c r="F342" s="199"/>
      <c r="G342" s="181"/>
      <c r="H342" s="181"/>
    </row>
    <row r="343" spans="1:8" ht="15.75">
      <c r="A343" s="162"/>
      <c r="B343" s="200" t="s">
        <v>429</v>
      </c>
      <c r="C343" s="201"/>
      <c r="D343" s="202"/>
      <c r="E343" s="203"/>
      <c r="F343" s="199"/>
      <c r="G343" s="181"/>
      <c r="H343" s="181"/>
    </row>
    <row r="344" spans="1:8">
      <c r="A344" s="162"/>
      <c r="B344" s="125"/>
      <c r="C344" s="204"/>
      <c r="D344" s="205"/>
      <c r="E344" s="206"/>
      <c r="F344" s="199"/>
      <c r="G344" s="181"/>
      <c r="H344" s="181"/>
    </row>
    <row r="345" spans="1:8">
      <c r="A345" s="162"/>
      <c r="B345" s="129"/>
      <c r="C345" s="201"/>
      <c r="D345" s="202"/>
      <c r="E345" s="203"/>
      <c r="F345" s="199"/>
      <c r="G345" s="181"/>
      <c r="H345" s="181"/>
    </row>
    <row r="346" spans="1:8">
      <c r="A346" s="162"/>
      <c r="B346" s="144" t="s">
        <v>430</v>
      </c>
      <c r="C346" s="207"/>
      <c r="D346" s="199"/>
      <c r="E346" s="208">
        <f>H45</f>
        <v>0</v>
      </c>
      <c r="F346" s="199"/>
      <c r="G346" s="181"/>
      <c r="H346" s="181"/>
    </row>
    <row r="347" spans="1:8">
      <c r="A347" s="162"/>
      <c r="B347" s="144"/>
      <c r="C347" s="207"/>
      <c r="D347" s="199"/>
      <c r="E347" s="208"/>
      <c r="F347" s="199"/>
      <c r="G347" s="181"/>
      <c r="H347" s="181"/>
    </row>
    <row r="348" spans="1:8">
      <c r="A348" s="162"/>
      <c r="B348" s="144" t="s">
        <v>431</v>
      </c>
      <c r="C348" s="207"/>
      <c r="D348" s="199"/>
      <c r="E348" s="208">
        <f>H115</f>
        <v>0</v>
      </c>
      <c r="F348" s="199"/>
      <c r="G348" s="181"/>
      <c r="H348" s="181"/>
    </row>
    <row r="349" spans="1:8">
      <c r="A349" s="162"/>
      <c r="B349" s="129"/>
      <c r="C349" s="207"/>
      <c r="D349" s="199"/>
      <c r="E349" s="208"/>
      <c r="F349" s="199"/>
      <c r="G349" s="181"/>
      <c r="H349" s="181"/>
    </row>
    <row r="350" spans="1:8" ht="15">
      <c r="A350" s="162"/>
      <c r="B350" s="144" t="s">
        <v>432</v>
      </c>
      <c r="C350" s="207"/>
      <c r="D350" s="199"/>
      <c r="E350" s="209">
        <f>H186</f>
        <v>0</v>
      </c>
      <c r="F350" s="199"/>
      <c r="G350" s="181"/>
      <c r="H350" s="181"/>
    </row>
    <row r="351" spans="1:8" ht="15">
      <c r="A351" s="162"/>
      <c r="B351" s="144"/>
      <c r="C351" s="207"/>
      <c r="D351" s="199"/>
      <c r="E351" s="209"/>
      <c r="F351" s="199"/>
      <c r="G351" s="181"/>
      <c r="H351" s="181"/>
    </row>
    <row r="352" spans="1:8" ht="15">
      <c r="A352" s="162"/>
      <c r="B352" s="144" t="str">
        <f>B223</f>
        <v>EXTERNAL WORKS</v>
      </c>
      <c r="C352" s="207"/>
      <c r="D352" s="199"/>
      <c r="E352" s="209"/>
      <c r="F352" s="199"/>
      <c r="G352" s="181"/>
      <c r="H352" s="181"/>
    </row>
    <row r="353" spans="1:8" ht="15">
      <c r="A353" s="162"/>
      <c r="B353" s="210" t="str">
        <f>B224</f>
        <v>COLD WATER PIPEWORK</v>
      </c>
      <c r="C353" s="207"/>
      <c r="D353" s="199"/>
      <c r="E353" s="209">
        <f>H276</f>
        <v>0</v>
      </c>
      <c r="F353" s="199"/>
      <c r="G353" s="181"/>
      <c r="H353" s="181"/>
    </row>
    <row r="354" spans="1:8" ht="15">
      <c r="A354" s="162"/>
      <c r="B354" s="210" t="str">
        <f>B299</f>
        <v>SEWERAGE PIPEWORK</v>
      </c>
      <c r="C354" s="207"/>
      <c r="D354" s="199"/>
      <c r="E354" s="209">
        <f>H326</f>
        <v>0</v>
      </c>
      <c r="F354" s="199"/>
      <c r="G354" s="181"/>
      <c r="H354" s="181"/>
    </row>
    <row r="355" spans="1:8">
      <c r="A355" s="162"/>
      <c r="B355" s="129"/>
      <c r="C355" s="207"/>
      <c r="D355" s="199"/>
      <c r="E355" s="211"/>
      <c r="F355" s="199"/>
      <c r="G355" s="181"/>
      <c r="H355" s="181"/>
    </row>
    <row r="356" spans="1:8">
      <c r="A356" s="162"/>
      <c r="B356" s="129"/>
      <c r="C356" s="207"/>
      <c r="D356" s="199"/>
      <c r="E356" s="211"/>
      <c r="F356" s="199"/>
      <c r="G356" s="181"/>
      <c r="H356" s="181"/>
    </row>
    <row r="357" spans="1:8">
      <c r="A357" s="162"/>
      <c r="B357" s="144"/>
      <c r="C357" s="207"/>
      <c r="D357" s="199"/>
      <c r="E357" s="208"/>
      <c r="F357" s="199"/>
      <c r="G357" s="181"/>
      <c r="H357" s="181"/>
    </row>
    <row r="358" spans="1:8">
      <c r="A358" s="162"/>
      <c r="B358" s="212" t="s">
        <v>207</v>
      </c>
      <c r="C358" s="201"/>
      <c r="D358" s="202"/>
      <c r="E358" s="203"/>
      <c r="F358" s="199"/>
      <c r="G358" s="181"/>
      <c r="H358" s="181"/>
    </row>
    <row r="359" spans="1:8">
      <c r="A359" s="162"/>
      <c r="B359" s="213" t="s">
        <v>429</v>
      </c>
      <c r="C359" s="207"/>
      <c r="D359" s="199"/>
      <c r="E359" s="208">
        <f>SUM(E346:E358)</f>
        <v>0</v>
      </c>
      <c r="F359" s="199"/>
      <c r="G359" s="181"/>
      <c r="H359" s="181"/>
    </row>
    <row r="360" spans="1:8">
      <c r="A360" s="190"/>
      <c r="B360" s="214" t="s">
        <v>433</v>
      </c>
      <c r="C360" s="204"/>
      <c r="D360" s="205"/>
      <c r="E360" s="206"/>
      <c r="F360" s="199"/>
      <c r="G360" s="181"/>
      <c r="H360" s="181"/>
    </row>
    <row r="361" spans="1:8">
      <c r="A361" s="162"/>
      <c r="B361" s="163"/>
      <c r="C361" s="198"/>
      <c r="D361" s="199"/>
      <c r="E361" s="181"/>
      <c r="F361" s="199"/>
      <c r="G361" s="181"/>
      <c r="H361" s="181"/>
    </row>
    <row r="362" spans="1:8">
      <c r="A362" s="162"/>
      <c r="B362" s="163"/>
      <c r="C362" s="198"/>
      <c r="D362" s="199"/>
      <c r="E362" s="181"/>
      <c r="F362" s="199"/>
      <c r="G362" s="181"/>
      <c r="H362" s="181"/>
    </row>
    <row r="363" spans="1:8">
      <c r="A363" s="181"/>
      <c r="B363" s="181"/>
      <c r="C363" s="198"/>
      <c r="D363" s="199"/>
      <c r="E363" s="181"/>
      <c r="F363" s="199"/>
      <c r="G363" s="181"/>
      <c r="H363" s="181"/>
    </row>
    <row r="364" spans="1:8">
      <c r="A364" s="181"/>
      <c r="B364" s="181"/>
      <c r="C364" s="198"/>
      <c r="D364" s="199"/>
      <c r="E364" s="181"/>
      <c r="F364" s="199"/>
      <c r="G364" s="181"/>
      <c r="H364" s="181"/>
    </row>
    <row r="365" spans="1:8">
      <c r="A365" s="181"/>
      <c r="B365" s="181"/>
      <c r="C365" s="198"/>
      <c r="D365" s="199"/>
      <c r="E365" s="181"/>
      <c r="F365" s="199"/>
      <c r="G365" s="181"/>
      <c r="H365" s="181"/>
    </row>
    <row r="366" spans="1:8">
      <c r="A366" s="181"/>
      <c r="B366" s="181"/>
      <c r="C366" s="198"/>
      <c r="D366" s="199"/>
      <c r="E366" s="181"/>
      <c r="F366" s="199"/>
      <c r="G366" s="181"/>
      <c r="H366" s="181"/>
    </row>
    <row r="367" spans="1:8">
      <c r="A367" s="181"/>
      <c r="B367" s="181"/>
      <c r="C367" s="198"/>
      <c r="D367" s="199"/>
      <c r="E367" s="181"/>
      <c r="F367" s="199"/>
      <c r="G367" s="181"/>
      <c r="H367" s="181"/>
    </row>
    <row r="368" spans="1:8">
      <c r="A368" s="181"/>
      <c r="B368" s="181"/>
      <c r="C368" s="198"/>
      <c r="D368" s="199"/>
      <c r="E368" s="181"/>
      <c r="F368" s="199"/>
      <c r="G368" s="181"/>
      <c r="H368" s="181"/>
    </row>
    <row r="369" spans="1:8">
      <c r="A369" s="181"/>
      <c r="B369" s="181"/>
      <c r="C369" s="198"/>
      <c r="D369" s="199"/>
      <c r="E369" s="181"/>
      <c r="F369" s="199"/>
      <c r="G369" s="181"/>
      <c r="H369" s="181"/>
    </row>
    <row r="370" spans="1:8">
      <c r="C370" s="215"/>
      <c r="H370" s="181"/>
    </row>
    <row r="371" spans="1:8">
      <c r="C371" s="215"/>
      <c r="H371" s="181"/>
    </row>
    <row r="372" spans="1:8">
      <c r="C372" s="215"/>
      <c r="H372" s="181"/>
    </row>
    <row r="373" spans="1:8">
      <c r="C373" s="215"/>
      <c r="H373" s="181"/>
    </row>
  </sheetData>
  <mergeCells count="2">
    <mergeCell ref="A1:H1"/>
    <mergeCell ref="A2:H2"/>
  </mergeCells>
  <pageMargins left="0.7" right="0.7" top="0.75" bottom="0.75" header="0.3" footer="0.3"/>
  <pageSetup paperSize="9" scale="74" orientation="portrait" horizontalDpi="4294967293" r:id="rId1"/>
  <rowBreaks count="4" manualBreakCount="4">
    <brk id="74" max="16383" man="1"/>
    <brk id="148" max="16383" man="1"/>
    <brk id="214" max="16383" man="1"/>
    <brk id="28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1"/>
  <sheetViews>
    <sheetView view="pageBreakPreview" topLeftCell="A35" zoomScaleSheetLayoutView="100" workbookViewId="0">
      <selection activeCell="E55" sqref="E55"/>
    </sheetView>
  </sheetViews>
  <sheetFormatPr defaultColWidth="9.140625" defaultRowHeight="12.75"/>
  <cols>
    <col min="1" max="1" width="9.140625" style="1"/>
    <col min="2" max="2" width="7.7109375" style="1" bestFit="1" customWidth="1"/>
    <col min="3" max="3" width="28.140625" style="1" bestFit="1" customWidth="1"/>
    <col min="4" max="4" width="9.140625" style="1"/>
    <col min="5" max="5" width="17.140625" style="3" bestFit="1" customWidth="1"/>
    <col min="6" max="16384" width="9.140625" style="1"/>
  </cols>
  <sheetData>
    <row r="2" spans="1:5">
      <c r="A2" s="576" t="s">
        <v>75</v>
      </c>
      <c r="B2" s="576"/>
      <c r="C2" s="576"/>
      <c r="D2" s="576"/>
      <c r="E2" s="576"/>
    </row>
    <row r="4" spans="1:5">
      <c r="C4" s="2" t="s">
        <v>35</v>
      </c>
    </row>
    <row r="6" spans="1:5">
      <c r="B6" s="1" t="s">
        <v>44</v>
      </c>
      <c r="C6" s="1" t="s">
        <v>43</v>
      </c>
      <c r="E6" s="3">
        <v>200000</v>
      </c>
    </row>
    <row r="8" spans="1:5">
      <c r="B8" s="1" t="s">
        <v>45</v>
      </c>
      <c r="C8" s="1" t="s">
        <v>43</v>
      </c>
      <c r="E8" s="3">
        <v>400000</v>
      </c>
    </row>
    <row r="10" spans="1:5">
      <c r="B10" s="1" t="s">
        <v>50</v>
      </c>
      <c r="C10" s="1" t="s">
        <v>51</v>
      </c>
      <c r="E10" s="3">
        <v>80000</v>
      </c>
    </row>
    <row r="12" spans="1:5">
      <c r="B12" s="1" t="s">
        <v>53</v>
      </c>
      <c r="C12" s="1" t="s">
        <v>52</v>
      </c>
      <c r="E12" s="3">
        <v>360000</v>
      </c>
    </row>
    <row r="14" spans="1:5">
      <c r="B14" s="1" t="s">
        <v>54</v>
      </c>
      <c r="C14" s="1" t="s">
        <v>55</v>
      </c>
      <c r="E14" s="3">
        <v>550000</v>
      </c>
    </row>
    <row r="16" spans="1:5">
      <c r="B16" s="1" t="s">
        <v>60</v>
      </c>
      <c r="C16" s="1" t="s">
        <v>23</v>
      </c>
      <c r="E16" s="3">
        <v>60000</v>
      </c>
    </row>
    <row r="18" spans="2:5">
      <c r="B18" s="1" t="s">
        <v>61</v>
      </c>
      <c r="C18" s="1" t="s">
        <v>62</v>
      </c>
      <c r="E18" s="3">
        <v>30000</v>
      </c>
    </row>
    <row r="20" spans="2:5">
      <c r="B20" s="1" t="s">
        <v>65</v>
      </c>
      <c r="C20" s="1" t="s">
        <v>66</v>
      </c>
      <c r="E20" s="3">
        <v>300000</v>
      </c>
    </row>
    <row r="22" spans="2:5">
      <c r="C22" s="2" t="s">
        <v>40</v>
      </c>
    </row>
    <row r="24" spans="2:5">
      <c r="B24" s="1" t="s">
        <v>46</v>
      </c>
      <c r="C24" s="1" t="s">
        <v>41</v>
      </c>
      <c r="E24" s="3">
        <v>20000</v>
      </c>
    </row>
    <row r="26" spans="2:5">
      <c r="B26" s="1" t="s">
        <v>47</v>
      </c>
      <c r="C26" s="1" t="s">
        <v>42</v>
      </c>
      <c r="E26" s="3">
        <v>150000</v>
      </c>
    </row>
    <row r="28" spans="2:5">
      <c r="B28" s="1" t="s">
        <v>49</v>
      </c>
      <c r="C28" s="1" t="s">
        <v>48</v>
      </c>
      <c r="E28" s="3">
        <v>100000</v>
      </c>
    </row>
    <row r="30" spans="2:5">
      <c r="B30" s="1" t="s">
        <v>56</v>
      </c>
      <c r="C30" s="1" t="s">
        <v>57</v>
      </c>
      <c r="E30" s="3">
        <v>50000</v>
      </c>
    </row>
    <row r="32" spans="2:5">
      <c r="B32" s="1" t="s">
        <v>59</v>
      </c>
      <c r="C32" s="1" t="s">
        <v>58</v>
      </c>
      <c r="E32" s="3">
        <v>40000</v>
      </c>
    </row>
    <row r="34" spans="2:5">
      <c r="B34" s="1" t="s">
        <v>39</v>
      </c>
      <c r="C34" s="1" t="s">
        <v>63</v>
      </c>
      <c r="E34" s="3">
        <v>40000</v>
      </c>
    </row>
    <row r="36" spans="2:5">
      <c r="B36" s="1" t="s">
        <v>39</v>
      </c>
      <c r="C36" s="1" t="s">
        <v>64</v>
      </c>
      <c r="E36" s="3">
        <v>70000</v>
      </c>
    </row>
    <row r="38" spans="2:5">
      <c r="B38" s="1" t="s">
        <v>67</v>
      </c>
      <c r="C38" s="1" t="s">
        <v>68</v>
      </c>
      <c r="E38" s="3">
        <v>10000</v>
      </c>
    </row>
    <row r="40" spans="2:5">
      <c r="B40" s="1" t="s">
        <v>69</v>
      </c>
      <c r="C40" s="1" t="s">
        <v>36</v>
      </c>
      <c r="E40" s="3">
        <v>20000</v>
      </c>
    </row>
    <row r="42" spans="2:5">
      <c r="B42" s="1" t="s">
        <v>70</v>
      </c>
      <c r="C42" s="1" t="s">
        <v>72</v>
      </c>
      <c r="E42" s="3">
        <v>100000</v>
      </c>
    </row>
    <row r="44" spans="2:5">
      <c r="B44" s="1" t="s">
        <v>71</v>
      </c>
      <c r="C44" s="1" t="s">
        <v>73</v>
      </c>
      <c r="E44" s="3">
        <v>50000</v>
      </c>
    </row>
    <row r="46" spans="2:5" ht="13.5" thickBot="1"/>
    <row r="47" spans="2:5" ht="13.5" thickBot="1">
      <c r="B47" s="4"/>
      <c r="C47" s="5" t="s">
        <v>74</v>
      </c>
      <c r="D47" s="7" t="s">
        <v>38</v>
      </c>
      <c r="E47" s="6">
        <f>SUM(E6:E46)</f>
        <v>2630000</v>
      </c>
    </row>
    <row r="51" spans="3:3">
      <c r="C51" s="8" t="s">
        <v>76</v>
      </c>
    </row>
  </sheetData>
  <mergeCells count="1">
    <mergeCell ref="A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GENERAL SUMMARY</vt:lpstr>
      <vt:lpstr> PRELIMINARIES</vt:lpstr>
      <vt:lpstr>WORKS</vt:lpstr>
      <vt:lpstr>ELECTRICALS</vt:lpstr>
      <vt:lpstr>PLUMBING</vt:lpstr>
      <vt:lpstr>Sheet8</vt:lpstr>
      <vt:lpstr>' PRELIMINARIES'!_Hlk515726756</vt:lpstr>
      <vt:lpstr>' PRELIMINARIES'!Print_Area</vt:lpstr>
      <vt:lpstr>'GENERAL SUMMARY'!Print_Area</vt:lpstr>
      <vt:lpstr>Sheet8!Print_Area</vt:lpstr>
      <vt:lpstr>WORKS!Print_Area</vt:lpstr>
      <vt:lpstr>' PRELIMINARIES'!Print_Titles</vt:lpstr>
      <vt:lpstr>'GENERAL SUMMARY'!Print_Titles</vt:lpstr>
      <vt:lpstr>WORKS!Print_Titles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VAN DER PLOEG Johannes (EEAS-ACCRA)</cp:lastModifiedBy>
  <cp:lastPrinted>2018-09-09T18:43:46Z</cp:lastPrinted>
  <dcterms:created xsi:type="dcterms:W3CDTF">2006-10-13T11:46:40Z</dcterms:created>
  <dcterms:modified xsi:type="dcterms:W3CDTF">2019-05-13T17:52:08Z</dcterms:modified>
</cp:coreProperties>
</file>